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gu\Downloads\"/>
    </mc:Choice>
  </mc:AlternateContent>
  <workbookProtection workbookPassword="E66E" lockStructure="1"/>
  <bookViews>
    <workbookView xWindow="240" yWindow="60" windowWidth="19320" windowHeight="10005"/>
  </bookViews>
  <sheets>
    <sheet name="O pliku" sheetId="5" r:id="rId1"/>
    <sheet name="Świadczenia chorobowe" sheetId="4" r:id="rId2"/>
  </sheets>
  <definedNames>
    <definedName name="Monit">#REF!</definedName>
    <definedName name="_xlnm.Print_Area" localSheetId="1">'Świadczenia chorobowe'!$A$1:$AA$109</definedName>
  </definedNames>
  <calcPr calcId="152511"/>
</workbook>
</file>

<file path=xl/calcChain.xml><?xml version="1.0" encoding="utf-8"?>
<calcChain xmlns="http://schemas.openxmlformats.org/spreadsheetml/2006/main">
  <c r="I56" i="4" l="1"/>
  <c r="I36" i="4"/>
  <c r="I37" i="4"/>
  <c r="I38" i="4"/>
  <c r="E102" i="4" l="1"/>
  <c r="E95" i="4"/>
  <c r="Q93" i="4"/>
  <c r="Q82" i="4"/>
  <c r="Q81" i="4"/>
  <c r="Q80" i="4"/>
  <c r="Q65" i="4"/>
  <c r="Q64" i="4"/>
  <c r="Q63" i="4"/>
  <c r="Q47" i="4"/>
  <c r="Q46" i="4"/>
  <c r="Q45" i="4"/>
  <c r="N56" i="4"/>
  <c r="Q56" i="4" s="1"/>
  <c r="I55" i="4"/>
  <c r="N55" i="4" s="1"/>
  <c r="Q55" i="4" s="1"/>
  <c r="O11" i="4"/>
  <c r="O12" i="4"/>
  <c r="O13" i="4"/>
  <c r="O14" i="4"/>
  <c r="O15" i="4"/>
  <c r="O16" i="4"/>
  <c r="O17" i="4"/>
  <c r="O18" i="4"/>
  <c r="O19" i="4"/>
  <c r="O20" i="4"/>
  <c r="O21" i="4"/>
  <c r="O10" i="4"/>
  <c r="M11" i="4"/>
  <c r="M12" i="4"/>
  <c r="M13" i="4"/>
  <c r="M14" i="4"/>
  <c r="M15" i="4"/>
  <c r="M16" i="4"/>
  <c r="M17" i="4"/>
  <c r="M18" i="4"/>
  <c r="M19" i="4"/>
  <c r="M20" i="4"/>
  <c r="M21" i="4"/>
  <c r="M10" i="4"/>
  <c r="K11" i="4"/>
  <c r="V11" i="4" s="1"/>
  <c r="AA11" i="4" s="1"/>
  <c r="K12" i="4"/>
  <c r="V12" i="4" s="1"/>
  <c r="AA12" i="4" s="1"/>
  <c r="K13" i="4"/>
  <c r="V13" i="4" s="1"/>
  <c r="AA13" i="4" s="1"/>
  <c r="K14" i="4"/>
  <c r="V14" i="4" s="1"/>
  <c r="AA14" i="4" s="1"/>
  <c r="K15" i="4"/>
  <c r="V15" i="4" s="1"/>
  <c r="AA15" i="4" s="1"/>
  <c r="K16" i="4"/>
  <c r="V16" i="4" s="1"/>
  <c r="AA16" i="4" s="1"/>
  <c r="K17" i="4"/>
  <c r="V17" i="4" s="1"/>
  <c r="AA17" i="4" s="1"/>
  <c r="K18" i="4"/>
  <c r="V18" i="4" s="1"/>
  <c r="AA18" i="4" s="1"/>
  <c r="K19" i="4"/>
  <c r="V19" i="4" s="1"/>
  <c r="AA19" i="4" s="1"/>
  <c r="K20" i="4"/>
  <c r="V20" i="4" s="1"/>
  <c r="AA20" i="4" s="1"/>
  <c r="K21" i="4"/>
  <c r="V21" i="4" s="1"/>
  <c r="AA21" i="4" s="1"/>
  <c r="K10" i="4"/>
  <c r="I73" i="4"/>
  <c r="N73" i="4" s="1"/>
  <c r="Q73" i="4" s="1"/>
  <c r="F78" i="4" s="1"/>
  <c r="I35" i="4"/>
  <c r="V10" i="4" l="1"/>
  <c r="AA10" i="4" s="1"/>
  <c r="AA22" i="4" s="1"/>
  <c r="F61" i="4"/>
  <c r="N36" i="4"/>
  <c r="Q36" i="4" s="1"/>
  <c r="Q97" i="4"/>
  <c r="N38" i="4"/>
  <c r="Q38" i="4" s="1"/>
  <c r="N37" i="4"/>
  <c r="Q37" i="4" s="1"/>
  <c r="N35" i="4"/>
  <c r="Q35" i="4" s="1"/>
  <c r="V22" i="4" l="1"/>
  <c r="C25" i="4" s="1"/>
  <c r="AA27" i="4"/>
  <c r="F43" i="4"/>
  <c r="Q86" i="4" l="1"/>
  <c r="Q99" i="4" s="1"/>
  <c r="Q104" i="4" l="1"/>
  <c r="Q108" i="4" s="1"/>
</calcChain>
</file>

<file path=xl/comments1.xml><?xml version="1.0" encoding="utf-8"?>
<comments xmlns="http://schemas.openxmlformats.org/spreadsheetml/2006/main">
  <authors>
    <author>J</author>
  </authors>
  <commentList>
    <comment ref="X6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Procent składek społecznych finansowanych przez pracownika:  
do 06/2007 - 18,71%
od 07/2007  do 12/2007 - 15,71%
od 01/2008 - 13,71%
W miesiącu przekroczenia rocznego limitu podstawy wymiaru składek na ubezpieczenia emerytalno-rentowe należy wpisac procent faktycznie pobranych składek, a od miesiąca następnego po miesiącu przekroczenia ww. limitu do końca roku - 2,45%.
Jeśli w miesiącu, w którym doszło do przekroczenia ww. limitu trzeba uzupełnić wynagrodze nie przyjmowane do podstawy zasiłkowej, wówczas musimy obliczyć tzw. średni wskaźnik składek społecznych potrąconych z pensji pracowniczej. Aby tego dokonać koniecznym jest:
• podzielenie kwoty składek potrąconych pracownikowi w miesiącu, w którym nastąpiło przekroczenie limitu przez przychód stanowiący podstawę wymiaru składek,
• pomnożenie uzyskanego wyniku przez 100. 
Skalkulowany wskaźnik służy do obliczenia pełnej miesięcznej kwoty składek ZUS, jaka zostałaby potrącona z wynagrodzenia pracownika, gdyby w danym miesiącu nie chorował. Kwotę tą należy odjąć się od stałego wynagrodzenia określonego w umowie o pracę.
</t>
        </r>
        <r>
          <rPr>
            <sz val="8"/>
            <color indexed="81"/>
            <rFont val="Tahoma"/>
            <charset val="238"/>
          </rPr>
          <t xml:space="preserve">
         </t>
        </r>
      </text>
    </comment>
    <comment ref="F7" authorId="0" shapeId="0">
      <text>
        <r>
          <rPr>
            <b/>
            <sz val="12"/>
            <color indexed="81"/>
            <rFont val="Tahoma"/>
            <family val="2"/>
            <charset val="238"/>
          </rPr>
          <t>Nominalny czas pracy czyli liczba dni przypadających do przepracowania w poszczególnych miesiącach przyjmowanych do podstawy świadczenia należnego w razie choroby, wypadku, macierzyństwa czy opieki nad członkiem rodziny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K32" authorId="0" shapeId="0">
      <text>
        <r>
          <rPr>
            <b/>
            <sz val="12"/>
            <color indexed="81"/>
            <rFont val="Tahoma"/>
            <family val="2"/>
            <charset val="238"/>
          </rPr>
          <t>Wpisz kwoty wypłaconych składników kwartalnych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O32" authorId="0" shapeId="0">
      <text>
        <r>
          <rPr>
            <b/>
            <sz val="12"/>
            <color indexed="81"/>
            <rFont val="Tahoma"/>
            <family val="2"/>
            <charset val="238"/>
          </rPr>
          <t>Procent składek społecznych finansowanych przez pracownika:  
do 06/2007 - 18,71%
od 07/2007  do 12/2007 - 15,71%
od 01/2008 - 13,71%
W miesiącu przekroczenia rocznego limitu podstawy wymiaru składek na ubezpieczenia emerytalno-rentowe należy wpisac procent faktycznie pobranych składek, a od miesiąca następnego po miesiącu przekroczenia ww. limitu do końca roku - 2,45%.
Jeśli w miesiącu, w którym doszło do przekroczenia ww. limitu trzeba uzupełnić wynagrodze nie przyjmowane do podstawy zasiłkowej, wówczas musimy obliczyć tzw. średni wskaźnik składek społecznych potrąconych z pensji pracowniczej. Aby tego dokonać koniecznym jest:
• podzielenie kwoty składek potrąconych pracownikowi w miesiącu, w którym nastąpiło przekroczenie limitu przez przychód stanowiący podstawę wymiaru składek,
• pomnożenie uzyskanego wyniku przez 100. 
Skalkulowany wskaźnik służy do obliczenia pełnej miesięcznej kwoty składek ZUS, jaka zostałaby potrącona z wynagrodzenia pracownika, gdyby w danym miesiącu nie chorował. Kwotę tą należy odjąć się od stałego wynagrodzenia określonego w umowie o pracę.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F33" authorId="0" shapeId="0">
      <text>
        <r>
          <rPr>
            <b/>
            <sz val="12"/>
            <color indexed="81"/>
            <rFont val="Tahoma"/>
            <family val="2"/>
            <charset val="238"/>
          </rPr>
          <t>Nominalny czas pracy czyli liczba dni przypadających do przepracowania w poszczególnych kwartałach przyjmowanych do podstawy świadczenia należnego w razie choroby, wypadku, macierzyństwa czy opieki nad członkiem rodziny.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H33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Należy wpisać kwoty wypłaconych 
w czterech kwartałach składników wynagrodzenia przysługujących 
za okresy kwartalne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L43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12 nawet, jeżeli za niektóre z kwartałów poprzedzających miesiąc, w którym powstała niezdolność do pracy, pracownik nie otrzymał składników kwartalnych. 
Jeżeli pracownik nie był zatrudniony u pracodawcy przez okres 4 kwartałów poprzedzających niezdolność do pracy, należy wpisać liczbę pełnych miesięcy zatrudnienia.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K52" authorId="0" shapeId="0">
      <text>
        <r>
          <rPr>
            <b/>
            <sz val="12"/>
            <color indexed="81"/>
            <rFont val="Tahoma"/>
            <family val="2"/>
            <charset val="238"/>
          </rPr>
          <t>Wpisz kwoty wypłaconych składników półrocznych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O52" authorId="0" shapeId="0">
      <text>
        <r>
          <rPr>
            <b/>
            <sz val="12"/>
            <color indexed="81"/>
            <rFont val="Tahoma"/>
            <family val="2"/>
            <charset val="238"/>
          </rPr>
          <t>Procent składek społecznych finansowanych przez pracownika:  
do 06/2007 - 18,71%
od 07/2007  do 12/2007 - 15,71%
od 01/2008 - 13,71%
W miesiącu przekroczenia rocznego limitu podstawy wymiaru składek na ubezpieczenia emerytalno-rentowe należy wpisac procent faktycznie pobranych składek, a od miesiąca następnego po miesiącu przekroczenia ww. limitu do końca roku - 2,45%.
Jeśli w miesiącu, w którym doszło do przekroczenia ww. limitu trzeba uzupełnić wynagrodze nie przyjmowane do podstawy zasiłkowej, wówczas musimy obliczyć tzw. średni wskaźnik składek społecznych potrąconych z pensji pracowniczej. Aby tego dokonać koniecznym jest:
• podzielenie kwoty składek potrąconych pracownikowi w miesiącu, w którym nastąpiło przekroczenie limitu przez przychód stanowiący podstawę wymiaru składek,
• pomnożenie uzyskanego wyniku przez 100. 
Skalkulowany wskaźnik służy do obliczenia pełnej miesięcznej kwoty składek ZUS, jaka zostałaby potrącona z wynagrodzenia pracownika, gdyby w danym miesiącu nie chorował. Kwotę tą należy odjąć się od stałego wynagrodzenia określonego w umowie o pracę.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F53" authorId="0" shapeId="0">
      <text>
        <r>
          <rPr>
            <b/>
            <sz val="12"/>
            <color indexed="81"/>
            <rFont val="Tahoma"/>
            <family val="2"/>
            <charset val="238"/>
          </rPr>
          <t>Nominalny czas pracy czyli liczba dni przypadających do przepracowania w 2 półroczach przyjmowanych do podstawy świadczenia należnego w razie choroby, wypadku, macierzyństwa czy opieki nad członkiem rodziny.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H53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Należy wpisać kwoty wypłaconych 
w 2 półroczach składników wynagrodzenia przysługujących 
za okresy półroczne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L61" authorId="0" shapeId="0">
      <text>
        <r>
          <rPr>
            <b/>
            <sz val="12"/>
            <color indexed="81"/>
            <rFont val="Tahoma"/>
            <family val="2"/>
            <charset val="238"/>
          </rPr>
          <t>Zasadniczo należy wpisać liczbę 12 nawet, jeżeli za któreś z 2 półroczy poprzedzających miesiąc, w którym powstała niezdolność do pracy, pracownik nie otrzymał składników półrocznych 
Jeżeli pracownik nie był zatrudniony u pracodawcy przez okres 2 półroczy poprzedzających niezdolność do pracy, należy wpisać liczbę pełnych miesięcy zatrudnienia.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K70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kwoty wypłaconych w ciągu roku składników wynagrodzenia przysługujących za okresy roczne.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O70" authorId="0" shapeId="0">
      <text>
        <r>
          <rPr>
            <b/>
            <sz val="12"/>
            <color indexed="81"/>
            <rFont val="Tahoma"/>
            <family val="2"/>
            <charset val="238"/>
          </rPr>
          <t>Procent składek społecznych finansowanych przez pracownika:  
do 06/2007 - 18,71%
od 07/2007  do 12/2007 - 15,71%
od 01/2008 - 13,71%
W miesiącu przekroczenia rocznego limitu podstawy wymiaru składek na ubezpieczenia emerytalno-rentowe należy wpisac procent faktycznie pobranych składek, a od miesiąca następnego po miesiącu przekroczenia ww. limitu do końca roku - 2,45%.
Jeśli w miesiącu, w którym doszło do przekroczenia ww. limitu trzeba uzupełnić wynagrodze nie przyjmowane do podstawy zasiłkowej, wówczas musimy obliczyć tzw. średni wskaźnik składek społecznych potrąconych z pensji pracowniczej. Aby tego dokonać koniecznym jest:
• podzielenie kwoty składek potrąconych pracownikowi w miesiącu, w którym nastąpiło przekroczenie limitu przez przychód stanowiący podstawę wymiaru składek,
• pomnożenie uzyskanego wyniku przez 100. 
Skalkulowany wskaźnik służy do obliczenia pełnej miesięcznej kwoty składek ZUS, jaka zostałaby potrącona z wynagrodzenia pracownika, gdyby w danym miesiącu nie chorował. Kwotę tą należy odjąć się od stałego wynagrodzenia określonego w umowie o pracę.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F71" authorId="0" shapeId="0">
      <text>
        <r>
          <rPr>
            <b/>
            <sz val="12"/>
            <color indexed="81"/>
            <rFont val="Tahoma"/>
            <family val="2"/>
            <charset val="238"/>
          </rPr>
          <t>Nominalny czas pracy czyli liczba dni przypadających do przepracowania w danym roku przyjmowanym do podstawy świadczenia należnego w razie choroby, wypadku, macierzyństwa czy opieki nad członkiem rodziny</t>
        </r>
      </text>
    </comment>
    <comment ref="H71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kwoty wypłaconych w ciągu roku składników wynagrodzenia przysługujących 
za okresy roczne.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L78" authorId="0" shapeId="0">
      <text>
        <r>
          <rPr>
            <b/>
            <sz val="12"/>
            <color indexed="81"/>
            <rFont val="Tahoma"/>
            <family val="2"/>
            <charset val="238"/>
          </rPr>
          <t>Zasadniczo należy wpisać liczbę 12.
Jeżeli pracownik nie był zatrudniony u pracodawcy przez cały rok poprzedzający powstanie niezdolności do pracy, należy wpisać liczbę pełnych miesięcy zatrudnienia.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L89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Należy wpisać minimalne wynagrodzenie za pracę dla pracownika zatrudnionego w pełnym wymiarze czasu pracy.
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N89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Procent składek społecznych finansowanych przez pracownika:  
do 06/2007 - 18,71%
od 07/2007  do 12/2007 - 15,71%
od 01/2008 - 13,71%
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L95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
Należy wpisać współczynnik wymiaru czasu pracy, w jakim zatrudniony jest pracownik, np.: 1/1, 1/2, 1/3 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L102" authorId="0" shapeId="0">
      <text>
        <r>
          <rPr>
            <sz val="12"/>
            <color indexed="81"/>
            <rFont val="Tahoma"/>
            <family val="2"/>
            <charset val="238"/>
          </rPr>
          <t xml:space="preserve">
wynagrodzenie chorobowe:
– 80% – za czas niezdolności pracownika do pracy wskutek choroby lub odosobnienia w związku z chorobą zakaźną lub
– 100% – za czas niezdolności pracownika do pracy wskutek:
•  wypadku w drodze do pracy lub z pracy
•   choroby przypadającej w czasie ciąży
•   poddania się niezbędnym badaniom lekarskim przewidzianym dla kandydatów na dawców komórek, tkanek i narządów oraz poddania się zabiegowi ich pobrania
zasiłek chorobowy:
– 80% za czas niezdolności pracownika do pracy wskutek choroby lub odosobnienia w związku z chorobą zakaźną lub 70% – za okres pobytu w szpitalu, albo
– 100% – za czas niezdolności pracownika do pracy wskutek:
•  wypadku w drodze do pracy lub z pracy
•  choroby przypadającej w czasie ciąży
•   poddania się niezbędnym badaniom lekarskim przewidzianym dla kandydatów na dawców komórek, tkanek i narządów oraz poddania się zabiegowi ich pobrania
zasiłek opiekuńczy:
– 80%
świadczenie rehabilitacyjne:
– 90% – za okres pierwszych trzech miesięcy (90 dni),
– 75% – począwszy od 91. dnia do końca okresu, na który zostało przyznane,
– 100% – jeżeli niezdolność do pracy przypada w okresie ciąży
zasiłek macierzyński:
– 100% – za okres urlopu ojcowskiego oraz za okres wypłaty odpowiadający okresowi urlopu macierzyńskiego i urlopu rodzicielskiego w wymiarze:
o do 6 tygodni (42 dni), w przypadku urodzenia jednego dziecka przy jednym porodzie lub przyjęcia jednego dziecka,
o do 8 tygodni (56 dni), w przypadku urodzenia więcej niż jednego dziecka przy jednym porodzie lub jednoczesnego przyjęcia więcej niż jednego dziecka,
o do 3 tygodni (21 dni), w przypadku przyjęcia dziecka w wieku do 7. roku życia, a w przypadku dziecka, wobec którego podjęto decyzję o odroczeniu obowiązku szkolnego, do 10. roku życia.
– 60% – za okres urlopu rodzicielskiego przypadający począwszy odpowiednio od 7., 9., 4. tygodnia tego urlopu wynosi natomiast 60% podstawy wymiaru.
– 80% – za cały okres urlopu macierzyńskiego i rodzicielskiego, jeśli wniosek o wypłatę zasiłku za ww. urlopy zostanie złożony w ciągu 21 dni od porodu</t>
        </r>
      </text>
    </comment>
    <comment ref="L106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liczbę dni niezdolności do pracy</t>
        </r>
      </text>
    </comment>
  </commentList>
</comments>
</file>

<file path=xl/sharedStrings.xml><?xml version="1.0" encoding="utf-8"?>
<sst xmlns="http://schemas.openxmlformats.org/spreadsheetml/2006/main" count="86" uniqueCount="63">
  <si>
    <t>SKŁADNIKI WYNAGRODZENIA ZA OKRESY MIESIĘCZNE</t>
  </si>
  <si>
    <t>Miesiąc</t>
  </si>
  <si>
    <t xml:space="preserve">Liczba dni </t>
  </si>
  <si>
    <t>płaca zasadnicza określona w stawce godzinowej</t>
  </si>
  <si>
    <t>płaca zasadnicza określona w stawce akordowej, prowizyjnej, zadaniowej</t>
  </si>
  <si>
    <t>dodatek za pracę w nocy</t>
  </si>
  <si>
    <t>wypłacona</t>
  </si>
  <si>
    <t>uzupełniona</t>
  </si>
  <si>
    <t xml:space="preserve">wypłacone </t>
  </si>
  <si>
    <t>uzupełnione</t>
  </si>
  <si>
    <t>Razem</t>
  </si>
  <si>
    <t>Przeciętne miesięczne wynagrodzenie ze składników wynagrodzenia przysługujących za okresy miesięczne</t>
  </si>
  <si>
    <t>SKŁADNIKI WYNAGRODZENIA ZA OKRESY KWARTALNE</t>
  </si>
  <si>
    <t>Kwartał</t>
  </si>
  <si>
    <t>Składniki wynagrodzenia za okresy kwartalne uzupełniane</t>
  </si>
  <si>
    <t>wypłacone</t>
  </si>
  <si>
    <t xml:space="preserve">Liczba miesięcy, z których do podstawy wymiaru przyjmuje się składniki kwartalne </t>
  </si>
  <si>
    <t>Przeciętne miesięczne wynagrodzenie ze składników wynagrodzenia przysługujących za okresy kwartalne</t>
  </si>
  <si>
    <t>SKŁADNIKI WYNAGRODZENIA ZA OKRESY ROCZNE</t>
  </si>
  <si>
    <t>Rok</t>
  </si>
  <si>
    <t>Składniki wynagrodzenia za okresy roczne uzupełniane</t>
  </si>
  <si>
    <t>Składniki wynagrodzenia za okresy roczne przyjmowane w kwocie faktycznie wypłaconej</t>
  </si>
  <si>
    <t xml:space="preserve">Liczba miesięcy, z których do podstawy wymiaru przyjmuje się składniki roczne </t>
  </si>
  <si>
    <t>Przeciętne miesięczne wynagrodzenie ze składników wynagrodzenia przysługujących za okresy roczne</t>
  </si>
  <si>
    <t>Wynagrodzenie minimalne</t>
  </si>
  <si>
    <t>przypadających do przepracowania</t>
  </si>
  <si>
    <t>Procent składek finansowanych i potrąconych z wynagrodzenia pracownika</t>
  </si>
  <si>
    <t>stałe składniki z umowy o pracę określon w stawce miesięcznej (ulegające proporcjonalnemu pomniejszeniu w stosunku do dni przepracowanych)</t>
  </si>
  <si>
    <t>wynagrodzenie za pracę w godzinach nadliczbowych</t>
  </si>
  <si>
    <t>umowa zlecenie z własnym pracownikiem</t>
  </si>
  <si>
    <t>Składniki wynagrodzenia za okresy kwartalne przyjmowane w kwocie faktycznie wypłaconej</t>
  </si>
  <si>
    <t>Wymiar etatu</t>
  </si>
  <si>
    <t>faktycznie przepracowanych</t>
  </si>
  <si>
    <t>pełna kwota płacy zasadniczej określona w stawce miesięcznej</t>
  </si>
  <si>
    <t>Składniki wynagrodzenia za okresy miesięczne podlegające uzupełnieniu (pomniejszane w sposób proporcjonalny)</t>
  </si>
  <si>
    <t>premie i dodatki niepodlegające uzupełnieniu</t>
  </si>
  <si>
    <t>Składniki / należności za okresy miesięczne przyjmowane w kwocie faktycznie wypłaconej (bez uzupełniania)</t>
  </si>
  <si>
    <t>inne składniki wynagrodzenia podlegające uzupełnieniu</t>
  </si>
  <si>
    <t>SKŁADNIKI WYNAGRODZENIA ZA OKRESY PÓŁROCZNE</t>
  </si>
  <si>
    <t>Półrocze</t>
  </si>
  <si>
    <t>Składniki wynagrodzenia za okresy półroczne przyjmowane w kwocie faktycznie wypłaconej</t>
  </si>
  <si>
    <t>Wynagrodzenie przyjmowane do podstawy wymiaru świadczenia należnego w razie choroby, wypadku, macierzyństwa czy opieki nad członkiem rodziny</t>
  </si>
  <si>
    <t>Podstawa wymiaru świadczenia chorobowego</t>
  </si>
  <si>
    <t xml:space="preserve">Liczba miesięcy, z których do podstawy wymiaru przyjmuje się składniki półroczne </t>
  </si>
  <si>
    <t>Przeciętne miesięczne wynagrodzenie ze składników wynagrodzenia przysługujących za okresy półroczne</t>
  </si>
  <si>
    <t>Wynagrodzenie kwartalne przyjmowane do podstawy wymiaru świadczenia chorobowego</t>
  </si>
  <si>
    <t>Wynagrodzenie półroczne przyjmowane do podstawy wymiaru świadczenia chorobowego</t>
  </si>
  <si>
    <t>Minimalna podstawa wymiaru świadczenia chorobowego</t>
  </si>
  <si>
    <t>Wysokość świadczenia chorobowego w procentach</t>
  </si>
  <si>
    <t>Liczba dni świadczenia chorobowego</t>
  </si>
  <si>
    <t>Wynagrodzenie roczne przyjmowane do podstawy wymiaru świadczenia chorobowego</t>
  </si>
  <si>
    <t>Podstawa wymiaru świadczenia chorobowego wyznaczona ze składników kwartalnych</t>
  </si>
  <si>
    <t>Podstawa wymiaru świadczenia chorobowego wyznaczona ze składników półrocznych</t>
  </si>
  <si>
    <t>Podstawa wymiaru świadczenia chorobowego wyznaczona ze składników rocznych</t>
  </si>
  <si>
    <t>Podstawa wymiaru świadczenia należnego w razie choroby, wypadku, macierzyństwa czy opieki nad członkiem rodziny ustalona z poszczególnych miesięcy ze składników miesięcznych</t>
  </si>
  <si>
    <t>Minimalna podstawa wymiaru świadczenia chorobowego ustalona w proporcji do wymiaru etatu ubezpieczonego</t>
  </si>
  <si>
    <t>Finalna podstawa wymiaru świadczenia chorobowego</t>
  </si>
  <si>
    <t>Dniówka świadczenia chorobowego</t>
  </si>
  <si>
    <t xml:space="preserve">Liczba miesięcy, z których do podstawy wymiaru zostały przyjęte składniki miesięczne </t>
  </si>
  <si>
    <t>Kwota świadczenia chorobowego brutto</t>
  </si>
  <si>
    <t>Procent składek finansowanych przez pracownika</t>
  </si>
  <si>
    <t>Jak obliczać zasiłek chorobowy, macierzyński i opiekuńczy</t>
  </si>
  <si>
    <t>Kalkulator chroniony jest prawem autorskim. Jego kopiowanie, rozpowszechnianie w jakiejkolwiek formie - bez zgody Autora i Wydawcy - jest zabronione. Autor oraz Wydawca nie odpowiadają za jakąkolwiek szkodę wyrządzoną zastosowaniem lub brakiem zastosowania się do wyliczeń dokonanych za pomocą kalkulatora.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</si>
</sst>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12"/>
      <color indexed="81"/>
      <name val="Tahoma"/>
      <family val="2"/>
      <charset val="238"/>
    </font>
    <font>
      <sz val="13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4"/>
      <color indexed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40"/>
      <color rgb="FFFF000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30"/>
      <color rgb="FFFF0000"/>
      <name val="Arial"/>
      <family val="2"/>
      <charset val="238"/>
    </font>
    <font>
      <b/>
      <sz val="15"/>
      <name val="Arial"/>
      <family val="2"/>
      <charset val="238"/>
    </font>
    <font>
      <sz val="18"/>
      <color rgb="FFFF0000"/>
      <name val="Arial"/>
      <family val="2"/>
      <charset val="238"/>
    </font>
    <font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4"/>
      <color theme="10"/>
      <name val="Arial"/>
      <family val="2"/>
      <charset val="238"/>
    </font>
    <font>
      <u/>
      <sz val="12"/>
      <color theme="10"/>
      <name val="Arial"/>
      <family val="2"/>
      <charset val="238"/>
    </font>
    <font>
      <sz val="11"/>
      <color theme="1"/>
      <name val="Calibri"/>
      <family val="2"/>
      <charset val="238"/>
    </font>
    <font>
      <u/>
      <sz val="20"/>
      <color theme="10"/>
      <name val="Arial"/>
      <family val="2"/>
      <charset val="238"/>
    </font>
    <font>
      <sz val="8"/>
      <color theme="1"/>
      <name val="Calibri"/>
      <family val="2"/>
      <charset val="238"/>
    </font>
    <font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lightGray">
        <fgColor indexed="31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31"/>
      </patternFill>
    </fill>
    <fill>
      <patternFill patternType="solid">
        <fgColor indexed="31"/>
        <bgColor indexed="22"/>
      </patternFill>
    </fill>
    <fill>
      <patternFill patternType="mediumGray">
        <fgColor indexed="22"/>
      </patternFill>
    </fill>
    <fill>
      <patternFill patternType="mediumGray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22"/>
        <bgColor rgb="FFFFFF00"/>
      </patternFill>
    </fill>
    <fill>
      <patternFill patternType="solid">
        <fgColor rgb="FFCCCCFF"/>
        <bgColor indexed="64"/>
      </patternFill>
    </fill>
    <fill>
      <patternFill patternType="lightGray">
        <fgColor indexed="31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medium">
        <color indexed="31"/>
      </left>
      <right/>
      <top style="medium">
        <color indexed="31"/>
      </top>
      <bottom style="medium">
        <color indexed="31"/>
      </bottom>
      <diagonal/>
    </border>
    <border>
      <left style="medium">
        <color indexed="31"/>
      </left>
      <right style="medium">
        <color indexed="31"/>
      </right>
      <top/>
      <bottom/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medium">
        <color indexed="31"/>
      </left>
      <right style="medium">
        <color indexed="31"/>
      </right>
      <top style="medium">
        <color indexed="55"/>
      </top>
      <bottom style="medium">
        <color indexed="55"/>
      </bottom>
      <diagonal/>
    </border>
    <border>
      <left style="thin">
        <color indexed="22"/>
      </left>
      <right style="thin">
        <color indexed="31"/>
      </right>
      <top style="thick">
        <color indexed="31"/>
      </top>
      <bottom style="thick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22"/>
      </left>
      <right style="thin">
        <color indexed="31"/>
      </right>
      <top style="thick">
        <color indexed="31"/>
      </top>
      <bottom/>
      <diagonal/>
    </border>
    <border>
      <left style="medium">
        <color indexed="31"/>
      </left>
      <right style="medium">
        <color indexed="31"/>
      </right>
      <top style="medium">
        <color indexed="55"/>
      </top>
      <bottom style="medium">
        <color indexed="31"/>
      </bottom>
      <diagonal/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/>
      <right style="medium">
        <color indexed="31"/>
      </right>
      <top style="medium">
        <color indexed="55"/>
      </top>
      <bottom style="medium">
        <color indexed="31"/>
      </bottom>
      <diagonal/>
    </border>
    <border>
      <left/>
      <right style="medium">
        <color indexed="31"/>
      </right>
      <top style="medium">
        <color indexed="31"/>
      </top>
      <bottom style="medium">
        <color indexed="31"/>
      </bottom>
      <diagonal/>
    </border>
    <border>
      <left style="thin">
        <color indexed="22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22"/>
      </top>
      <bottom/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22"/>
      </bottom>
      <diagonal/>
    </border>
    <border>
      <left/>
      <right style="thin">
        <color indexed="31"/>
      </right>
      <top style="thin">
        <color indexed="31"/>
      </top>
      <bottom style="thin">
        <color indexed="22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31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31"/>
      </left>
      <right/>
      <top/>
      <bottom style="medium">
        <color indexed="31"/>
      </bottom>
      <diagonal/>
    </border>
    <border>
      <left/>
      <right/>
      <top/>
      <bottom style="medium">
        <color indexed="31"/>
      </bottom>
      <diagonal/>
    </border>
    <border>
      <left/>
      <right style="medium">
        <color indexed="55"/>
      </right>
      <top/>
      <bottom style="medium">
        <color indexed="31"/>
      </bottom>
      <diagonal/>
    </border>
    <border>
      <left/>
      <right style="medium">
        <color indexed="31"/>
      </right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/>
      <right style="thin">
        <color indexed="31"/>
      </right>
      <top/>
      <bottom style="thin">
        <color indexed="31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31"/>
      </top>
      <bottom style="medium">
        <color indexed="31"/>
      </bottom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 style="thin">
        <color indexed="31"/>
      </top>
      <bottom/>
      <diagonal/>
    </border>
    <border>
      <left style="thin">
        <color indexed="22"/>
      </left>
      <right/>
      <top style="medium">
        <color indexed="55"/>
      </top>
      <bottom/>
      <diagonal/>
    </border>
    <border>
      <left style="thin">
        <color indexed="22"/>
      </left>
      <right/>
      <top/>
      <bottom style="medium">
        <color indexed="55"/>
      </bottom>
      <diagonal/>
    </border>
    <border>
      <left style="medium">
        <color indexed="55"/>
      </left>
      <right/>
      <top style="medium">
        <color indexed="31"/>
      </top>
      <bottom/>
      <diagonal/>
    </border>
    <border>
      <left/>
      <right/>
      <top style="medium">
        <color indexed="31"/>
      </top>
      <bottom/>
      <diagonal/>
    </border>
    <border>
      <left/>
      <right style="medium">
        <color indexed="55"/>
      </right>
      <top style="medium">
        <color indexed="31"/>
      </top>
      <bottom/>
      <diagonal/>
    </border>
    <border>
      <left style="medium">
        <color indexed="55"/>
      </left>
      <right/>
      <top/>
      <bottom style="medium">
        <color indexed="31"/>
      </bottom>
      <diagonal/>
    </border>
    <border>
      <left style="thin">
        <color indexed="22"/>
      </left>
      <right/>
      <top style="thin">
        <color indexed="31"/>
      </top>
      <bottom style="thin">
        <color indexed="31"/>
      </bottom>
      <diagonal/>
    </border>
    <border>
      <left style="thin">
        <color indexed="22"/>
      </left>
      <right style="thin">
        <color indexed="31"/>
      </right>
      <top/>
      <bottom/>
      <diagonal/>
    </border>
    <border>
      <left style="thin">
        <color indexed="22"/>
      </left>
      <right style="thin">
        <color indexed="31"/>
      </right>
      <top/>
      <bottom style="thin">
        <color indexed="31"/>
      </bottom>
      <diagonal/>
    </border>
    <border>
      <left style="medium">
        <color indexed="55"/>
      </left>
      <right style="medium">
        <color indexed="55"/>
      </right>
      <top style="medium">
        <color indexed="31"/>
      </top>
      <bottom/>
      <diagonal/>
    </border>
    <border>
      <left style="medium">
        <color indexed="55"/>
      </left>
      <right/>
      <top/>
      <bottom style="thick">
        <color indexed="3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 style="thin">
        <color indexed="31"/>
      </left>
      <right style="thin">
        <color indexed="31"/>
      </right>
      <top style="thick">
        <color theme="1"/>
      </top>
      <bottom style="thin">
        <color indexed="31"/>
      </bottom>
      <diagonal/>
    </border>
    <border>
      <left style="thin">
        <color indexed="31"/>
      </left>
      <right/>
      <top style="thick">
        <color theme="1"/>
      </top>
      <bottom style="thin">
        <color indexed="31"/>
      </bottom>
      <diagonal/>
    </border>
    <border>
      <left/>
      <right/>
      <top style="thick">
        <color theme="1"/>
      </top>
      <bottom style="thin">
        <color indexed="31"/>
      </bottom>
      <diagonal/>
    </border>
    <border>
      <left/>
      <right/>
      <top style="thick">
        <color theme="1"/>
      </top>
      <bottom style="medium">
        <color indexed="31"/>
      </bottom>
      <diagonal/>
    </border>
    <border>
      <left/>
      <right style="thick">
        <color theme="1"/>
      </right>
      <top style="thick">
        <color theme="1"/>
      </top>
      <bottom style="thin">
        <color indexed="31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 style="thin">
        <color indexed="31"/>
      </top>
      <bottom/>
      <diagonal/>
    </border>
    <border>
      <left style="thick">
        <color theme="1"/>
      </left>
      <right style="medium">
        <color indexed="55"/>
      </right>
      <top style="medium">
        <color indexed="55"/>
      </top>
      <bottom/>
      <diagonal/>
    </border>
    <border>
      <left/>
      <right style="thick">
        <color theme="1"/>
      </right>
      <top style="medium">
        <color indexed="31"/>
      </top>
      <bottom/>
      <diagonal/>
    </border>
    <border>
      <left style="thick">
        <color theme="1"/>
      </left>
      <right style="medium">
        <color indexed="55"/>
      </right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 style="medium">
        <color indexed="55"/>
      </right>
      <top/>
      <bottom style="medium">
        <color indexed="55"/>
      </bottom>
      <diagonal/>
    </border>
    <border>
      <left style="thick">
        <color theme="1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thick">
        <color theme="1"/>
      </right>
      <top/>
      <bottom style="medium">
        <color indexed="3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indexed="3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 style="thick">
        <color theme="1"/>
      </right>
      <top/>
      <bottom style="thin">
        <color indexed="31"/>
      </bottom>
      <diagonal/>
    </border>
    <border>
      <left style="thin">
        <color indexed="22"/>
      </left>
      <right/>
      <top style="thin">
        <color indexed="31"/>
      </top>
      <bottom/>
      <diagonal/>
    </border>
    <border>
      <left style="thick">
        <color theme="1"/>
      </left>
      <right/>
      <top style="medium">
        <color indexed="55"/>
      </top>
      <bottom/>
      <diagonal/>
    </border>
    <border>
      <left style="thick">
        <color theme="1"/>
      </left>
      <right/>
      <top/>
      <bottom style="medium">
        <color indexed="55"/>
      </bottom>
      <diagonal/>
    </border>
    <border>
      <left style="thick">
        <color theme="1"/>
      </left>
      <right/>
      <top style="medium">
        <color indexed="55"/>
      </top>
      <bottom style="medium">
        <color indexed="55"/>
      </bottom>
      <diagonal/>
    </border>
    <border>
      <left style="thick">
        <color theme="1"/>
      </left>
      <right/>
      <top/>
      <bottom style="thin">
        <color indexed="22"/>
      </bottom>
      <diagonal/>
    </border>
    <border>
      <left style="thick">
        <color theme="1"/>
      </left>
      <right/>
      <top style="thin">
        <color indexed="22"/>
      </top>
      <bottom/>
      <diagonal/>
    </border>
    <border>
      <left style="thick">
        <color theme="1"/>
      </left>
      <right style="thin">
        <color indexed="31"/>
      </right>
      <top/>
      <bottom/>
      <diagonal/>
    </border>
    <border>
      <left style="thick">
        <color theme="1"/>
      </left>
      <right style="thin">
        <color indexed="31"/>
      </right>
      <top/>
      <bottom style="thick">
        <color theme="1"/>
      </bottom>
      <diagonal/>
    </border>
  </borders>
  <cellStyleXfs count="23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39" fillId="0" borderId="0" applyNumberFormat="0" applyFill="0" applyBorder="0" applyAlignment="0" applyProtection="0"/>
    <xf numFmtId="0" fontId="42" fillId="0" borderId="0">
      <alignment vertical="top"/>
    </xf>
  </cellStyleXfs>
  <cellXfs count="291">
    <xf numFmtId="0" fontId="0" fillId="0" borderId="0" xfId="0"/>
    <xf numFmtId="0" fontId="16" fillId="13" borderId="11" xfId="0" applyFont="1" applyFill="1" applyBorder="1" applyProtection="1">
      <protection hidden="1"/>
    </xf>
    <xf numFmtId="0" fontId="16" fillId="13" borderId="11" xfId="0" applyFont="1" applyFill="1" applyBorder="1" applyAlignment="1" applyProtection="1">
      <alignment wrapText="1"/>
      <protection hidden="1"/>
    </xf>
    <xf numFmtId="0" fontId="16" fillId="13" borderId="11" xfId="0" applyFont="1" applyFill="1" applyBorder="1" applyAlignment="1" applyProtection="1">
      <protection hidden="1"/>
    </xf>
    <xf numFmtId="0" fontId="16" fillId="13" borderId="12" xfId="0" applyFont="1" applyFill="1" applyBorder="1" applyProtection="1">
      <protection hidden="1"/>
    </xf>
    <xf numFmtId="0" fontId="16" fillId="13" borderId="0" xfId="0" applyFont="1" applyFill="1" applyProtection="1">
      <protection hidden="1"/>
    </xf>
    <xf numFmtId="0" fontId="16" fillId="14" borderId="0" xfId="0" applyFont="1" applyFill="1" applyProtection="1">
      <protection hidden="1"/>
    </xf>
    <xf numFmtId="0" fontId="16" fillId="14" borderId="10" xfId="0" applyFont="1" applyFill="1" applyBorder="1" applyAlignment="1" applyProtection="1">
      <alignment horizontal="center" vertical="center"/>
      <protection hidden="1"/>
    </xf>
    <xf numFmtId="4" fontId="16" fillId="14" borderId="10" xfId="0" applyNumberFormat="1" applyFont="1" applyFill="1" applyBorder="1" applyAlignment="1" applyProtection="1">
      <alignment vertical="center"/>
      <protection hidden="1"/>
    </xf>
    <xf numFmtId="0" fontId="17" fillId="16" borderId="13" xfId="0" applyFont="1" applyFill="1" applyBorder="1" applyAlignment="1" applyProtection="1">
      <alignment horizontal="center" vertical="center"/>
      <protection hidden="1"/>
    </xf>
    <xf numFmtId="0" fontId="16" fillId="13" borderId="14" xfId="0" applyFont="1" applyFill="1" applyBorder="1" applyProtection="1">
      <protection hidden="1"/>
    </xf>
    <xf numFmtId="0" fontId="16" fillId="13" borderId="17" xfId="0" applyFont="1" applyFill="1" applyBorder="1" applyAlignment="1" applyProtection="1">
      <alignment vertical="center" wrapText="1"/>
      <protection hidden="1"/>
    </xf>
    <xf numFmtId="0" fontId="16" fillId="13" borderId="17" xfId="0" applyFont="1" applyFill="1" applyBorder="1" applyAlignment="1" applyProtection="1">
      <alignment vertical="center"/>
      <protection hidden="1"/>
    </xf>
    <xf numFmtId="0" fontId="16" fillId="14" borderId="10" xfId="0" applyFont="1" applyFill="1" applyBorder="1" applyAlignment="1" applyProtection="1">
      <alignment vertical="center" wrapText="1"/>
      <protection hidden="1"/>
    </xf>
    <xf numFmtId="0" fontId="16" fillId="13" borderId="18" xfId="0" applyFont="1" applyFill="1" applyBorder="1" applyAlignment="1" applyProtection="1">
      <protection hidden="1"/>
    </xf>
    <xf numFmtId="0" fontId="16" fillId="13" borderId="19" xfId="0" applyFont="1" applyFill="1" applyBorder="1" applyAlignment="1" applyProtection="1">
      <protection hidden="1"/>
    </xf>
    <xf numFmtId="0" fontId="17" fillId="13" borderId="19" xfId="0" applyFont="1" applyFill="1" applyBorder="1" applyAlignment="1" applyProtection="1">
      <alignment horizontal="center" vertical="center" wrapText="1"/>
      <protection hidden="1"/>
    </xf>
    <xf numFmtId="0" fontId="16" fillId="13" borderId="19" xfId="0" applyFont="1" applyFill="1" applyBorder="1" applyAlignment="1" applyProtection="1">
      <alignment horizontal="center" vertical="center" wrapText="1"/>
      <protection hidden="1"/>
    </xf>
    <xf numFmtId="4" fontId="17" fillId="13" borderId="19" xfId="0" applyNumberFormat="1" applyFont="1" applyFill="1" applyBorder="1" applyAlignment="1" applyProtection="1">
      <alignment vertical="center"/>
      <protection hidden="1"/>
    </xf>
    <xf numFmtId="0" fontId="16" fillId="13" borderId="19" xfId="0" applyFont="1" applyFill="1" applyBorder="1" applyProtection="1">
      <protection hidden="1"/>
    </xf>
    <xf numFmtId="0" fontId="16" fillId="13" borderId="20" xfId="0" applyFont="1" applyFill="1" applyBorder="1" applyAlignment="1" applyProtection="1">
      <protection hidden="1"/>
    </xf>
    <xf numFmtId="0" fontId="17" fillId="13" borderId="12" xfId="0" applyFont="1" applyFill="1" applyBorder="1" applyAlignment="1" applyProtection="1">
      <alignment horizontal="center" vertical="center" wrapText="1"/>
      <protection hidden="1"/>
    </xf>
    <xf numFmtId="0" fontId="16" fillId="13" borderId="12" xfId="0" applyFont="1" applyFill="1" applyBorder="1" applyAlignment="1" applyProtection="1">
      <alignment horizontal="center" vertical="center" wrapText="1"/>
      <protection hidden="1"/>
    </xf>
    <xf numFmtId="4" fontId="17" fillId="13" borderId="12" xfId="0" applyNumberFormat="1" applyFont="1" applyFill="1" applyBorder="1" applyAlignment="1" applyProtection="1">
      <alignment vertical="center"/>
      <protection hidden="1"/>
    </xf>
    <xf numFmtId="4" fontId="16" fillId="13" borderId="21" xfId="0" applyNumberFormat="1" applyFont="1" applyFill="1" applyBorder="1" applyAlignment="1" applyProtection="1">
      <alignment vertical="center"/>
      <protection hidden="1"/>
    </xf>
    <xf numFmtId="0" fontId="17" fillId="16" borderId="22" xfId="0" applyFont="1" applyFill="1" applyBorder="1" applyAlignment="1" applyProtection="1">
      <alignment horizontal="center" vertical="center"/>
      <protection hidden="1"/>
    </xf>
    <xf numFmtId="0" fontId="17" fillId="14" borderId="10" xfId="0" applyFont="1" applyFill="1" applyBorder="1" applyAlignment="1" applyProtection="1">
      <alignment vertical="center" wrapText="1"/>
      <protection hidden="1"/>
    </xf>
    <xf numFmtId="4" fontId="25" fillId="17" borderId="10" xfId="0" applyNumberFormat="1" applyFont="1" applyFill="1" applyBorder="1" applyAlignment="1" applyProtection="1">
      <alignment vertical="center"/>
      <protection hidden="1"/>
    </xf>
    <xf numFmtId="0" fontId="16" fillId="13" borderId="23" xfId="0" applyFont="1" applyFill="1" applyBorder="1" applyAlignment="1" applyProtection="1">
      <protection hidden="1"/>
    </xf>
    <xf numFmtId="0" fontId="16" fillId="13" borderId="24" xfId="0" applyFont="1" applyFill="1" applyBorder="1" applyProtection="1">
      <protection hidden="1"/>
    </xf>
    <xf numFmtId="0" fontId="16" fillId="13" borderId="25" xfId="0" applyFont="1" applyFill="1" applyBorder="1" applyAlignment="1" applyProtection="1">
      <protection hidden="1"/>
    </xf>
    <xf numFmtId="0" fontId="16" fillId="13" borderId="26" xfId="0" applyFont="1" applyFill="1" applyBorder="1" applyAlignment="1" applyProtection="1">
      <protection hidden="1"/>
    </xf>
    <xf numFmtId="0" fontId="16" fillId="13" borderId="26" xfId="0" applyFont="1" applyFill="1" applyBorder="1" applyProtection="1">
      <protection hidden="1"/>
    </xf>
    <xf numFmtId="0" fontId="16" fillId="13" borderId="27" xfId="0" applyFont="1" applyFill="1" applyBorder="1" applyProtection="1">
      <protection hidden="1"/>
    </xf>
    <xf numFmtId="4" fontId="16" fillId="13" borderId="29" xfId="0" applyNumberFormat="1" applyFont="1" applyFill="1" applyBorder="1" applyAlignment="1" applyProtection="1">
      <alignment vertical="center"/>
      <protection hidden="1"/>
    </xf>
    <xf numFmtId="0" fontId="17" fillId="16" borderId="30" xfId="0" applyFont="1" applyFill="1" applyBorder="1" applyAlignment="1" applyProtection="1">
      <alignment horizontal="center" vertical="center"/>
      <protection hidden="1"/>
    </xf>
    <xf numFmtId="4" fontId="16" fillId="13" borderId="11" xfId="0" applyNumberFormat="1" applyFont="1" applyFill="1" applyBorder="1" applyAlignment="1" applyProtection="1">
      <alignment vertical="center"/>
      <protection hidden="1"/>
    </xf>
    <xf numFmtId="0" fontId="16" fillId="13" borderId="31" xfId="0" applyFont="1" applyFill="1" applyBorder="1" applyAlignment="1" applyProtection="1">
      <protection hidden="1"/>
    </xf>
    <xf numFmtId="0" fontId="22" fillId="13" borderId="12" xfId="0" applyFont="1" applyFill="1" applyBorder="1" applyProtection="1">
      <protection hidden="1"/>
    </xf>
    <xf numFmtId="0" fontId="16" fillId="13" borderId="32" xfId="0" applyFont="1" applyFill="1" applyBorder="1" applyProtection="1">
      <protection hidden="1"/>
    </xf>
    <xf numFmtId="4" fontId="16" fillId="13" borderId="32" xfId="0" applyNumberFormat="1" applyFont="1" applyFill="1" applyBorder="1" applyAlignment="1" applyProtection="1">
      <alignment vertical="center"/>
      <protection hidden="1"/>
    </xf>
    <xf numFmtId="4" fontId="16" fillId="13" borderId="33" xfId="0" applyNumberFormat="1" applyFont="1" applyFill="1" applyBorder="1" applyAlignment="1" applyProtection="1">
      <alignment vertical="center"/>
      <protection hidden="1"/>
    </xf>
    <xf numFmtId="0" fontId="16" fillId="13" borderId="34" xfId="0" applyFont="1" applyFill="1" applyBorder="1" applyAlignment="1" applyProtection="1">
      <alignment vertical="center"/>
      <protection hidden="1"/>
    </xf>
    <xf numFmtId="0" fontId="16" fillId="13" borderId="33" xfId="0" applyFont="1" applyFill="1" applyBorder="1" applyAlignment="1" applyProtection="1">
      <alignment vertical="center"/>
      <protection hidden="1"/>
    </xf>
    <xf numFmtId="0" fontId="16" fillId="13" borderId="11" xfId="0" applyFont="1" applyFill="1" applyBorder="1" applyAlignment="1" applyProtection="1">
      <alignment vertical="center"/>
      <protection hidden="1"/>
    </xf>
    <xf numFmtId="4" fontId="17" fillId="13" borderId="32" xfId="0" applyNumberFormat="1" applyFont="1" applyFill="1" applyBorder="1" applyAlignment="1" applyProtection="1">
      <alignment horizontal="center" vertical="center" wrapText="1"/>
      <protection hidden="1"/>
    </xf>
    <xf numFmtId="0" fontId="17" fillId="13" borderId="32" xfId="0" applyFont="1" applyFill="1" applyBorder="1" applyAlignment="1" applyProtection="1">
      <alignment horizontal="center" vertical="center" wrapText="1"/>
      <protection hidden="1"/>
    </xf>
    <xf numFmtId="4" fontId="17" fillId="13" borderId="32" xfId="0" applyNumberFormat="1" applyFont="1" applyFill="1" applyBorder="1" applyAlignment="1" applyProtection="1">
      <alignment vertical="center"/>
      <protection hidden="1"/>
    </xf>
    <xf numFmtId="4" fontId="17" fillId="13" borderId="19" xfId="0" applyNumberFormat="1" applyFont="1" applyFill="1" applyBorder="1" applyAlignment="1" applyProtection="1">
      <alignment horizontal="center" vertical="center" wrapText="1"/>
      <protection hidden="1"/>
    </xf>
    <xf numFmtId="4" fontId="16" fillId="13" borderId="19" xfId="0" applyNumberFormat="1" applyFont="1" applyFill="1" applyBorder="1" applyAlignment="1" applyProtection="1">
      <alignment vertical="center"/>
      <protection hidden="1"/>
    </xf>
    <xf numFmtId="0" fontId="16" fillId="13" borderId="25" xfId="0" applyFont="1" applyFill="1" applyBorder="1" applyProtection="1">
      <protection hidden="1"/>
    </xf>
    <xf numFmtId="0" fontId="17" fillId="13" borderId="32" xfId="0" applyFont="1" applyFill="1" applyBorder="1" applyAlignment="1" applyProtection="1">
      <alignment horizontal="center"/>
      <protection hidden="1"/>
    </xf>
    <xf numFmtId="0" fontId="16" fillId="13" borderId="34" xfId="0" applyFont="1" applyFill="1" applyBorder="1" applyProtection="1">
      <protection hidden="1"/>
    </xf>
    <xf numFmtId="0" fontId="17" fillId="13" borderId="35" xfId="0" applyFont="1" applyFill="1" applyBorder="1" applyAlignment="1" applyProtection="1">
      <alignment horizontal="center"/>
      <protection hidden="1"/>
    </xf>
    <xf numFmtId="0" fontId="16" fillId="13" borderId="35" xfId="0" applyFont="1" applyFill="1" applyBorder="1" applyProtection="1">
      <protection hidden="1"/>
    </xf>
    <xf numFmtId="0" fontId="16" fillId="13" borderId="36" xfId="0" applyFont="1" applyFill="1" applyBorder="1" applyProtection="1">
      <protection hidden="1"/>
    </xf>
    <xf numFmtId="0" fontId="16" fillId="13" borderId="0" xfId="0" applyFont="1" applyFill="1" applyBorder="1" applyProtection="1">
      <protection hidden="1"/>
    </xf>
    <xf numFmtId="0" fontId="16" fillId="19" borderId="0" xfId="0" applyFont="1" applyFill="1" applyProtection="1">
      <protection hidden="1"/>
    </xf>
    <xf numFmtId="0" fontId="16" fillId="20" borderId="0" xfId="0" applyFont="1" applyFill="1" applyProtection="1">
      <protection hidden="1"/>
    </xf>
    <xf numFmtId="0" fontId="26" fillId="13" borderId="11" xfId="0" applyFont="1" applyFill="1" applyBorder="1" applyAlignment="1" applyProtection="1">
      <protection hidden="1"/>
    </xf>
    <xf numFmtId="0" fontId="27" fillId="13" borderId="11" xfId="0" applyFont="1" applyFill="1" applyBorder="1" applyProtection="1">
      <protection hidden="1"/>
    </xf>
    <xf numFmtId="4" fontId="16" fillId="12" borderId="10" xfId="0" applyNumberFormat="1" applyFont="1" applyFill="1" applyBorder="1" applyAlignment="1" applyProtection="1">
      <alignment vertical="center"/>
      <protection hidden="1"/>
    </xf>
    <xf numFmtId="0" fontId="16" fillId="21" borderId="10" xfId="0" applyFont="1" applyFill="1" applyBorder="1" applyProtection="1">
      <protection hidden="1"/>
    </xf>
    <xf numFmtId="0" fontId="17" fillId="21" borderId="37" xfId="0" applyFont="1" applyFill="1" applyBorder="1" applyAlignment="1" applyProtection="1">
      <alignment vertical="center" wrapText="1"/>
      <protection hidden="1"/>
    </xf>
    <xf numFmtId="0" fontId="16" fillId="21" borderId="38" xfId="0" applyFont="1" applyFill="1" applyBorder="1" applyAlignment="1" applyProtection="1">
      <protection hidden="1"/>
    </xf>
    <xf numFmtId="0" fontId="16" fillId="21" borderId="0" xfId="0" applyFont="1" applyFill="1" applyProtection="1">
      <protection hidden="1"/>
    </xf>
    <xf numFmtId="0" fontId="16" fillId="21" borderId="19" xfId="0" applyFont="1" applyFill="1" applyBorder="1" applyAlignment="1" applyProtection="1">
      <protection hidden="1"/>
    </xf>
    <xf numFmtId="0" fontId="16" fillId="21" borderId="12" xfId="0" applyFont="1" applyFill="1" applyBorder="1" applyAlignment="1" applyProtection="1">
      <protection hidden="1"/>
    </xf>
    <xf numFmtId="0" fontId="29" fillId="21" borderId="38" xfId="0" applyFont="1" applyFill="1" applyBorder="1" applyAlignment="1" applyProtection="1">
      <protection hidden="1"/>
    </xf>
    <xf numFmtId="0" fontId="29" fillId="14" borderId="10" xfId="0" applyFont="1" applyFill="1" applyBorder="1" applyAlignment="1" applyProtection="1">
      <alignment horizontal="center" vertical="center" wrapText="1"/>
      <protection hidden="1"/>
    </xf>
    <xf numFmtId="0" fontId="29" fillId="13" borderId="0" xfId="0" applyFont="1" applyFill="1" applyProtection="1">
      <protection hidden="1"/>
    </xf>
    <xf numFmtId="0" fontId="29" fillId="14" borderId="0" xfId="0" applyFont="1" applyFill="1" applyProtection="1">
      <protection hidden="1"/>
    </xf>
    <xf numFmtId="0" fontId="25" fillId="13" borderId="11" xfId="0" applyFont="1" applyFill="1" applyBorder="1" applyAlignment="1" applyProtection="1">
      <alignment horizontal="center" vertical="center"/>
      <protection hidden="1"/>
    </xf>
    <xf numFmtId="0" fontId="25" fillId="13" borderId="11" xfId="0" applyFont="1" applyFill="1" applyBorder="1" applyAlignment="1" applyProtection="1">
      <protection hidden="1"/>
    </xf>
    <xf numFmtId="0" fontId="25" fillId="13" borderId="11" xfId="0" applyFont="1" applyFill="1" applyBorder="1" applyProtection="1">
      <protection hidden="1"/>
    </xf>
    <xf numFmtId="0" fontId="26" fillId="13" borderId="11" xfId="0" applyFont="1" applyFill="1" applyBorder="1" applyProtection="1">
      <protection hidden="1"/>
    </xf>
    <xf numFmtId="1" fontId="16" fillId="21" borderId="10" xfId="0" applyNumberFormat="1" applyFont="1" applyFill="1" applyBorder="1" applyAlignment="1" applyProtection="1">
      <alignment vertical="center"/>
      <protection hidden="1"/>
    </xf>
    <xf numFmtId="0" fontId="16" fillId="13" borderId="42" xfId="0" applyFont="1" applyFill="1" applyBorder="1" applyAlignment="1" applyProtection="1">
      <protection hidden="1"/>
    </xf>
    <xf numFmtId="0" fontId="23" fillId="13" borderId="45" xfId="0" applyFont="1" applyFill="1" applyBorder="1" applyAlignment="1" applyProtection="1">
      <alignment horizontal="right"/>
      <protection hidden="1"/>
    </xf>
    <xf numFmtId="0" fontId="23" fillId="13" borderId="46" xfId="0" applyFont="1" applyFill="1" applyBorder="1" applyAlignment="1" applyProtection="1">
      <alignment horizontal="right"/>
      <protection hidden="1"/>
    </xf>
    <xf numFmtId="0" fontId="23" fillId="13" borderId="47" xfId="0" applyFont="1" applyFill="1" applyBorder="1" applyAlignment="1" applyProtection="1">
      <alignment horizontal="right"/>
      <protection hidden="1"/>
    </xf>
    <xf numFmtId="0" fontId="23" fillId="13" borderId="0" xfId="0" applyFont="1" applyFill="1" applyBorder="1" applyAlignment="1" applyProtection="1">
      <alignment horizontal="right"/>
      <protection hidden="1"/>
    </xf>
    <xf numFmtId="0" fontId="25" fillId="13" borderId="49" xfId="0" applyNumberFormat="1" applyFont="1" applyFill="1" applyBorder="1" applyAlignment="1" applyProtection="1">
      <alignment horizontal="left" wrapText="1"/>
      <protection hidden="1"/>
    </xf>
    <xf numFmtId="0" fontId="25" fillId="13" borderId="27" xfId="0" applyNumberFormat="1" applyFont="1" applyFill="1" applyBorder="1" applyAlignment="1" applyProtection="1">
      <alignment horizontal="left" wrapText="1"/>
      <protection hidden="1"/>
    </xf>
    <xf numFmtId="0" fontId="25" fillId="13" borderId="51" xfId="0" applyNumberFormat="1" applyFont="1" applyFill="1" applyBorder="1" applyAlignment="1" applyProtection="1">
      <alignment horizontal="left" wrapText="1"/>
      <protection hidden="1"/>
    </xf>
    <xf numFmtId="0" fontId="25" fillId="13" borderId="0" xfId="0" applyNumberFormat="1" applyFont="1" applyFill="1" applyBorder="1" applyAlignment="1" applyProtection="1">
      <alignment horizontal="left" wrapText="1"/>
      <protection hidden="1"/>
    </xf>
    <xf numFmtId="0" fontId="25" fillId="13" borderId="24" xfId="0" applyNumberFormat="1" applyFont="1" applyFill="1" applyBorder="1" applyAlignment="1" applyProtection="1">
      <alignment horizontal="left" wrapText="1"/>
      <protection hidden="1"/>
    </xf>
    <xf numFmtId="0" fontId="16" fillId="13" borderId="27" xfId="0" applyFont="1" applyFill="1" applyBorder="1" applyAlignment="1" applyProtection="1">
      <protection hidden="1"/>
    </xf>
    <xf numFmtId="0" fontId="16" fillId="13" borderId="12" xfId="0" applyFont="1" applyFill="1" applyBorder="1" applyAlignment="1" applyProtection="1">
      <alignment wrapText="1"/>
      <protection hidden="1"/>
    </xf>
    <xf numFmtId="0" fontId="16" fillId="13" borderId="52" xfId="0" applyFont="1" applyFill="1" applyBorder="1" applyAlignment="1" applyProtection="1">
      <protection hidden="1"/>
    </xf>
    <xf numFmtId="0" fontId="17" fillId="16" borderId="55" xfId="0" applyFont="1" applyFill="1" applyBorder="1" applyAlignment="1" applyProtection="1">
      <alignment horizontal="center" vertical="center"/>
      <protection hidden="1"/>
    </xf>
    <xf numFmtId="0" fontId="16" fillId="13" borderId="62" xfId="0" applyFont="1" applyFill="1" applyBorder="1" applyAlignment="1" applyProtection="1">
      <protection hidden="1"/>
    </xf>
    <xf numFmtId="0" fontId="16" fillId="13" borderId="64" xfId="0" applyFont="1" applyFill="1" applyBorder="1" applyAlignment="1" applyProtection="1">
      <protection hidden="1"/>
    </xf>
    <xf numFmtId="0" fontId="16" fillId="13" borderId="56" xfId="0" applyFont="1" applyFill="1" applyBorder="1" applyAlignment="1" applyProtection="1">
      <protection hidden="1"/>
    </xf>
    <xf numFmtId="0" fontId="16" fillId="13" borderId="65" xfId="0" applyFont="1" applyFill="1" applyBorder="1" applyAlignment="1" applyProtection="1">
      <protection hidden="1"/>
    </xf>
    <xf numFmtId="0" fontId="16" fillId="13" borderId="47" xfId="0" applyFont="1" applyFill="1" applyBorder="1" applyAlignment="1" applyProtection="1">
      <protection hidden="1"/>
    </xf>
    <xf numFmtId="0" fontId="16" fillId="13" borderId="57" xfId="0" applyFont="1" applyFill="1" applyBorder="1" applyAlignment="1" applyProtection="1">
      <protection hidden="1"/>
    </xf>
    <xf numFmtId="0" fontId="23" fillId="13" borderId="42" xfId="0" applyFont="1" applyFill="1" applyBorder="1" applyAlignment="1" applyProtection="1">
      <alignment horizontal="right"/>
      <protection hidden="1"/>
    </xf>
    <xf numFmtId="4" fontId="16" fillId="13" borderId="42" xfId="0" applyNumberFormat="1" applyFont="1" applyFill="1" applyBorder="1" applyAlignment="1" applyProtection="1">
      <alignment vertical="center"/>
      <protection hidden="1"/>
    </xf>
    <xf numFmtId="0" fontId="24" fillId="13" borderId="49" xfId="0" applyFont="1" applyFill="1" applyBorder="1" applyAlignment="1" applyProtection="1">
      <protection hidden="1"/>
    </xf>
    <xf numFmtId="0" fontId="24" fillId="13" borderId="27" xfId="0" applyFont="1" applyFill="1" applyBorder="1" applyAlignment="1" applyProtection="1">
      <protection hidden="1"/>
    </xf>
    <xf numFmtId="0" fontId="17" fillId="13" borderId="49" xfId="0" applyFont="1" applyFill="1" applyBorder="1" applyAlignment="1" applyProtection="1">
      <alignment horizontal="center" vertical="center" wrapText="1"/>
      <protection hidden="1"/>
    </xf>
    <xf numFmtId="4" fontId="16" fillId="13" borderId="0" xfId="0" applyNumberFormat="1" applyFont="1" applyFill="1" applyBorder="1" applyAlignment="1" applyProtection="1">
      <alignment vertical="center"/>
      <protection hidden="1"/>
    </xf>
    <xf numFmtId="4" fontId="16" fillId="13" borderId="49" xfId="0" applyNumberFormat="1" applyFont="1" applyFill="1" applyBorder="1" applyAlignment="1" applyProtection="1">
      <alignment vertical="center"/>
      <protection hidden="1"/>
    </xf>
    <xf numFmtId="0" fontId="16" fillId="13" borderId="51" xfId="0" applyFont="1" applyFill="1" applyBorder="1" applyAlignment="1" applyProtection="1">
      <protection hidden="1"/>
    </xf>
    <xf numFmtId="0" fontId="25" fillId="13" borderId="26" xfId="0" applyFont="1" applyFill="1" applyBorder="1" applyAlignment="1" applyProtection="1">
      <alignment horizontal="left" vertical="center"/>
      <protection hidden="1"/>
    </xf>
    <xf numFmtId="0" fontId="25" fillId="13" borderId="26" xfId="0" applyFont="1" applyFill="1" applyBorder="1" applyAlignment="1" applyProtection="1">
      <alignment horizontal="left" vertical="center" wrapText="1"/>
      <protection hidden="1"/>
    </xf>
    <xf numFmtId="0" fontId="16" fillId="14" borderId="16" xfId="0" applyFont="1" applyFill="1" applyBorder="1" applyAlignment="1" applyProtection="1">
      <alignment horizontal="center" vertical="center"/>
      <protection hidden="1"/>
    </xf>
    <xf numFmtId="0" fontId="16" fillId="13" borderId="71" xfId="0" applyFont="1" applyFill="1" applyBorder="1" applyAlignment="1" applyProtection="1">
      <protection hidden="1"/>
    </xf>
    <xf numFmtId="0" fontId="28" fillId="21" borderId="72" xfId="0" applyFont="1" applyFill="1" applyBorder="1" applyProtection="1">
      <protection hidden="1"/>
    </xf>
    <xf numFmtId="0" fontId="28" fillId="13" borderId="72" xfId="0" applyFont="1" applyFill="1" applyBorder="1" applyProtection="1">
      <protection hidden="1"/>
    </xf>
    <xf numFmtId="0" fontId="16" fillId="13" borderId="72" xfId="0" applyFont="1" applyFill="1" applyBorder="1" applyAlignment="1" applyProtection="1">
      <alignment wrapText="1"/>
      <protection hidden="1"/>
    </xf>
    <xf numFmtId="0" fontId="16" fillId="13" borderId="73" xfId="0" applyFont="1" applyFill="1" applyBorder="1" applyAlignment="1" applyProtection="1">
      <protection hidden="1"/>
    </xf>
    <xf numFmtId="0" fontId="16" fillId="13" borderId="74" xfId="0" applyFont="1" applyFill="1" applyBorder="1" applyAlignment="1" applyProtection="1">
      <protection hidden="1"/>
    </xf>
    <xf numFmtId="0" fontId="31" fillId="13" borderId="75" xfId="0" applyFont="1" applyFill="1" applyBorder="1" applyAlignment="1" applyProtection="1">
      <alignment horizontal="right"/>
      <protection hidden="1"/>
    </xf>
    <xf numFmtId="0" fontId="16" fillId="13" borderId="76" xfId="0" applyFont="1" applyFill="1" applyBorder="1" applyAlignment="1" applyProtection="1">
      <protection hidden="1"/>
    </xf>
    <xf numFmtId="0" fontId="16" fillId="13" borderId="77" xfId="0" applyFont="1" applyFill="1" applyBorder="1" applyAlignment="1" applyProtection="1">
      <protection hidden="1"/>
    </xf>
    <xf numFmtId="0" fontId="24" fillId="13" borderId="78" xfId="0" applyFont="1" applyFill="1" applyBorder="1" applyAlignment="1" applyProtection="1">
      <protection hidden="1"/>
    </xf>
    <xf numFmtId="0" fontId="16" fillId="13" borderId="80" xfId="0" applyFont="1" applyFill="1" applyBorder="1" applyAlignment="1" applyProtection="1">
      <protection hidden="1"/>
    </xf>
    <xf numFmtId="0" fontId="16" fillId="13" borderId="82" xfId="0" applyFont="1" applyFill="1" applyBorder="1" applyAlignment="1" applyProtection="1">
      <protection hidden="1"/>
    </xf>
    <xf numFmtId="0" fontId="16" fillId="13" borderId="85" xfId="0" applyFont="1" applyFill="1" applyBorder="1" applyAlignment="1" applyProtection="1">
      <protection hidden="1"/>
    </xf>
    <xf numFmtId="0" fontId="23" fillId="13" borderId="82" xfId="0" applyFont="1" applyFill="1" applyBorder="1" applyAlignment="1" applyProtection="1">
      <alignment horizontal="right"/>
      <protection hidden="1"/>
    </xf>
    <xf numFmtId="0" fontId="23" fillId="13" borderId="85" xfId="0" applyFont="1" applyFill="1" applyBorder="1" applyAlignment="1" applyProtection="1">
      <alignment horizontal="right"/>
      <protection hidden="1"/>
    </xf>
    <xf numFmtId="0" fontId="16" fillId="13" borderId="86" xfId="0" applyFont="1" applyFill="1" applyBorder="1" applyAlignment="1" applyProtection="1">
      <protection hidden="1"/>
    </xf>
    <xf numFmtId="0" fontId="16" fillId="13" borderId="87" xfId="0" applyFont="1" applyFill="1" applyBorder="1" applyAlignment="1" applyProtection="1">
      <protection hidden="1"/>
    </xf>
    <xf numFmtId="0" fontId="16" fillId="21" borderId="88" xfId="0" applyFont="1" applyFill="1" applyBorder="1" applyAlignment="1" applyProtection="1">
      <protection hidden="1"/>
    </xf>
    <xf numFmtId="0" fontId="16" fillId="13" borderId="88" xfId="0" applyFont="1" applyFill="1" applyBorder="1" applyAlignment="1" applyProtection="1">
      <protection hidden="1"/>
    </xf>
    <xf numFmtId="0" fontId="16" fillId="13" borderId="89" xfId="0" applyFont="1" applyFill="1" applyBorder="1" applyAlignment="1" applyProtection="1">
      <protection hidden="1"/>
    </xf>
    <xf numFmtId="0" fontId="16" fillId="21" borderId="0" xfId="0" applyFont="1" applyFill="1" applyBorder="1" applyAlignment="1" applyProtection="1">
      <protection hidden="1"/>
    </xf>
    <xf numFmtId="0" fontId="27" fillId="13" borderId="72" xfId="0" applyFont="1" applyFill="1" applyBorder="1" applyAlignment="1" applyProtection="1">
      <protection hidden="1"/>
    </xf>
    <xf numFmtId="0" fontId="28" fillId="21" borderId="72" xfId="0" applyFont="1" applyFill="1" applyBorder="1" applyAlignment="1" applyProtection="1">
      <protection hidden="1"/>
    </xf>
    <xf numFmtId="0" fontId="28" fillId="13" borderId="72" xfId="0" applyFont="1" applyFill="1" applyBorder="1" applyAlignment="1" applyProtection="1">
      <protection hidden="1"/>
    </xf>
    <xf numFmtId="0" fontId="16" fillId="13" borderId="78" xfId="0" applyFont="1" applyFill="1" applyBorder="1" applyAlignment="1" applyProtection="1">
      <protection hidden="1"/>
    </xf>
    <xf numFmtId="0" fontId="16" fillId="13" borderId="90" xfId="0" applyFont="1" applyFill="1" applyBorder="1" applyAlignment="1" applyProtection="1">
      <protection hidden="1"/>
    </xf>
    <xf numFmtId="0" fontId="16" fillId="14" borderId="37" xfId="0" applyFont="1" applyFill="1" applyBorder="1" applyAlignment="1" applyProtection="1">
      <alignment horizontal="center" vertical="center"/>
      <protection hidden="1"/>
    </xf>
    <xf numFmtId="0" fontId="16" fillId="21" borderId="74" xfId="0" applyFont="1" applyFill="1" applyBorder="1" applyAlignment="1" applyProtection="1">
      <protection hidden="1"/>
    </xf>
    <xf numFmtId="0" fontId="16" fillId="13" borderId="95" xfId="0" applyFont="1" applyFill="1" applyBorder="1" applyAlignment="1" applyProtection="1">
      <protection hidden="1"/>
    </xf>
    <xf numFmtId="0" fontId="16" fillId="13" borderId="96" xfId="0" applyFont="1" applyFill="1" applyBorder="1" applyAlignment="1" applyProtection="1">
      <protection hidden="1"/>
    </xf>
    <xf numFmtId="0" fontId="16" fillId="13" borderId="97" xfId="0" applyFont="1" applyFill="1" applyBorder="1" applyAlignment="1" applyProtection="1">
      <protection hidden="1"/>
    </xf>
    <xf numFmtId="0" fontId="16" fillId="13" borderId="98" xfId="0" applyFont="1" applyFill="1" applyBorder="1" applyAlignment="1" applyProtection="1">
      <protection hidden="1"/>
    </xf>
    <xf numFmtId="0" fontId="27" fillId="13" borderId="73" xfId="0" applyFont="1" applyFill="1" applyBorder="1" applyAlignment="1" applyProtection="1">
      <protection hidden="1"/>
    </xf>
    <xf numFmtId="0" fontId="33" fillId="13" borderId="11" xfId="0" applyFont="1" applyFill="1" applyBorder="1" applyAlignment="1" applyProtection="1">
      <protection hidden="1"/>
    </xf>
    <xf numFmtId="0" fontId="34" fillId="13" borderId="11" xfId="0" applyFont="1" applyFill="1" applyBorder="1" applyAlignment="1" applyProtection="1">
      <protection hidden="1"/>
    </xf>
    <xf numFmtId="0" fontId="26" fillId="13" borderId="25" xfId="0" applyFont="1" applyFill="1" applyBorder="1" applyAlignment="1" applyProtection="1">
      <protection hidden="1"/>
    </xf>
    <xf numFmtId="0" fontId="25" fillId="13" borderId="25" xfId="0" applyFont="1" applyFill="1" applyBorder="1" applyAlignment="1" applyProtection="1">
      <protection hidden="1"/>
    </xf>
    <xf numFmtId="0" fontId="16" fillId="13" borderId="50" xfId="0" applyFont="1" applyFill="1" applyBorder="1" applyProtection="1">
      <protection hidden="1"/>
    </xf>
    <xf numFmtId="0" fontId="16" fillId="13" borderId="53" xfId="0" applyFont="1" applyFill="1" applyBorder="1" applyProtection="1">
      <protection hidden="1"/>
    </xf>
    <xf numFmtId="0" fontId="16" fillId="13" borderId="52" xfId="0" applyFont="1" applyFill="1" applyBorder="1" applyProtection="1">
      <protection hidden="1"/>
    </xf>
    <xf numFmtId="0" fontId="16" fillId="13" borderId="50" xfId="0" applyFont="1" applyFill="1" applyBorder="1" applyAlignment="1" applyProtection="1">
      <protection hidden="1"/>
    </xf>
    <xf numFmtId="0" fontId="24" fillId="13" borderId="0" xfId="0" applyFont="1" applyFill="1" applyBorder="1" applyAlignment="1" applyProtection="1">
      <protection hidden="1"/>
    </xf>
    <xf numFmtId="0" fontId="26" fillId="13" borderId="0" xfId="0" applyFont="1" applyFill="1" applyBorder="1" applyAlignment="1" applyProtection="1">
      <protection hidden="1"/>
    </xf>
    <xf numFmtId="0" fontId="25" fillId="13" borderId="0" xfId="0" applyFont="1" applyFill="1" applyBorder="1" applyAlignment="1" applyProtection="1">
      <alignment horizontal="left" vertical="center"/>
      <protection hidden="1"/>
    </xf>
    <xf numFmtId="0" fontId="25" fillId="13" borderId="0" xfId="0" applyFont="1" applyFill="1" applyBorder="1" applyAlignment="1" applyProtection="1">
      <alignment horizontal="left" vertical="center" wrapText="1"/>
      <protection hidden="1"/>
    </xf>
    <xf numFmtId="0" fontId="25" fillId="13" borderId="0" xfId="0" applyFont="1" applyFill="1" applyBorder="1" applyAlignment="1" applyProtection="1">
      <protection hidden="1"/>
    </xf>
    <xf numFmtId="0" fontId="16" fillId="13" borderId="25" xfId="0" applyFont="1" applyFill="1" applyBorder="1" applyAlignment="1" applyProtection="1">
      <alignment wrapText="1"/>
      <protection hidden="1"/>
    </xf>
    <xf numFmtId="0" fontId="16" fillId="13" borderId="26" xfId="0" applyFont="1" applyFill="1" applyBorder="1" applyAlignment="1" applyProtection="1">
      <alignment wrapText="1"/>
      <protection hidden="1"/>
    </xf>
    <xf numFmtId="0" fontId="16" fillId="13" borderId="34" xfId="0" applyFont="1" applyFill="1" applyBorder="1" applyAlignment="1" applyProtection="1">
      <protection hidden="1"/>
    </xf>
    <xf numFmtId="0" fontId="16" fillId="21" borderId="40" xfId="0" applyFont="1" applyFill="1" applyBorder="1" applyAlignment="1" applyProtection="1">
      <protection hidden="1"/>
    </xf>
    <xf numFmtId="0" fontId="16" fillId="13" borderId="12" xfId="0" applyFont="1" applyFill="1" applyBorder="1" applyAlignment="1" applyProtection="1">
      <protection hidden="1"/>
    </xf>
    <xf numFmtId="0" fontId="16" fillId="13" borderId="63" xfId="0" applyFont="1" applyFill="1" applyBorder="1" applyAlignment="1" applyProtection="1">
      <protection hidden="1"/>
    </xf>
    <xf numFmtId="0" fontId="16" fillId="13" borderId="0" xfId="0" applyFont="1" applyFill="1" applyBorder="1" applyAlignment="1" applyProtection="1">
      <protection hidden="1"/>
    </xf>
    <xf numFmtId="0" fontId="16" fillId="13" borderId="46" xfId="0" applyFont="1" applyFill="1" applyBorder="1" applyAlignment="1" applyProtection="1">
      <protection hidden="1"/>
    </xf>
    <xf numFmtId="0" fontId="16" fillId="13" borderId="38" xfId="0" applyFont="1" applyFill="1" applyBorder="1" applyAlignment="1" applyProtection="1">
      <protection hidden="1"/>
    </xf>
    <xf numFmtId="0" fontId="17" fillId="13" borderId="27" xfId="0" applyFont="1" applyFill="1" applyBorder="1" applyAlignment="1" applyProtection="1">
      <alignment horizontal="center" vertical="center" wrapText="1"/>
      <protection hidden="1"/>
    </xf>
    <xf numFmtId="0" fontId="16" fillId="13" borderId="24" xfId="0" applyFont="1" applyFill="1" applyBorder="1" applyAlignment="1" applyProtection="1">
      <protection hidden="1"/>
    </xf>
    <xf numFmtId="0" fontId="16" fillId="23" borderId="11" xfId="0" applyFont="1" applyFill="1" applyBorder="1" applyProtection="1">
      <protection hidden="1"/>
    </xf>
    <xf numFmtId="0" fontId="16" fillId="23" borderId="11" xfId="0" applyFont="1" applyFill="1" applyBorder="1" applyAlignment="1" applyProtection="1">
      <protection hidden="1"/>
    </xf>
    <xf numFmtId="0" fontId="16" fillId="23" borderId="25" xfId="0" applyFont="1" applyFill="1" applyBorder="1" applyProtection="1">
      <protection hidden="1"/>
    </xf>
    <xf numFmtId="0" fontId="16" fillId="23" borderId="0" xfId="0" applyFont="1" applyFill="1" applyBorder="1" applyProtection="1">
      <protection hidden="1"/>
    </xf>
    <xf numFmtId="0" fontId="16" fillId="23" borderId="0" xfId="0" applyFont="1" applyFill="1" applyBorder="1" applyAlignment="1" applyProtection="1">
      <protection hidden="1"/>
    </xf>
    <xf numFmtId="0" fontId="16" fillId="23" borderId="0" xfId="0" applyFont="1" applyFill="1" applyProtection="1">
      <protection hidden="1"/>
    </xf>
    <xf numFmtId="4" fontId="23" fillId="12" borderId="10" xfId="0" applyNumberFormat="1" applyFont="1" applyFill="1" applyBorder="1" applyAlignment="1" applyProtection="1">
      <alignment vertical="center"/>
      <protection hidden="1"/>
    </xf>
    <xf numFmtId="4" fontId="16" fillId="15" borderId="10" xfId="0" applyNumberFormat="1" applyFont="1" applyFill="1" applyBorder="1" applyAlignment="1" applyProtection="1">
      <alignment vertical="center"/>
      <protection locked="0"/>
    </xf>
    <xf numFmtId="10" fontId="16" fillId="15" borderId="10" xfId="0" applyNumberFormat="1" applyFont="1" applyFill="1" applyBorder="1" applyAlignment="1" applyProtection="1">
      <alignment vertical="center"/>
      <protection locked="0"/>
    </xf>
    <xf numFmtId="0" fontId="40" fillId="13" borderId="72" xfId="21" applyFont="1" applyFill="1" applyBorder="1" applyProtection="1">
      <protection hidden="1"/>
    </xf>
    <xf numFmtId="49" fontId="16" fillId="24" borderId="10" xfId="0" applyNumberFormat="1" applyFont="1" applyFill="1" applyBorder="1" applyAlignment="1" applyProtection="1">
      <alignment horizontal="center" vertical="center"/>
      <protection locked="0"/>
    </xf>
    <xf numFmtId="1" fontId="16" fillId="24" borderId="10" xfId="0" applyNumberFormat="1" applyFont="1" applyFill="1" applyBorder="1" applyAlignment="1" applyProtection="1">
      <alignment vertical="center"/>
      <protection locked="0"/>
    </xf>
    <xf numFmtId="4" fontId="16" fillId="24" borderId="10" xfId="0" applyNumberFormat="1" applyFont="1" applyFill="1" applyBorder="1" applyAlignment="1" applyProtection="1">
      <alignment vertical="center"/>
      <protection locked="0"/>
    </xf>
    <xf numFmtId="10" fontId="16" fillId="24" borderId="10" xfId="0" applyNumberFormat="1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 locked="0"/>
    </xf>
    <xf numFmtId="49" fontId="16" fillId="24" borderId="84" xfId="0" applyNumberFormat="1" applyFont="1" applyFill="1" applyBorder="1" applyAlignment="1" applyProtection="1">
      <alignment horizontal="center" vertical="center"/>
      <protection locked="0"/>
    </xf>
    <xf numFmtId="3" fontId="16" fillId="24" borderId="10" xfId="0" applyNumberFormat="1" applyFont="1" applyFill="1" applyBorder="1" applyAlignment="1" applyProtection="1">
      <alignment vertical="center"/>
      <protection locked="0"/>
    </xf>
    <xf numFmtId="13" fontId="16" fillId="24" borderId="10" xfId="0" applyNumberFormat="1" applyFont="1" applyFill="1" applyBorder="1" applyAlignment="1" applyProtection="1">
      <alignment vertical="center"/>
      <protection locked="0"/>
    </xf>
    <xf numFmtId="9" fontId="16" fillId="24" borderId="10" xfId="0" applyNumberFormat="1" applyFont="1" applyFill="1" applyBorder="1" applyAlignment="1" applyProtection="1">
      <alignment vertical="center"/>
      <protection locked="0"/>
    </xf>
    <xf numFmtId="0" fontId="42" fillId="26" borderId="0" xfId="22" applyFill="1">
      <alignment vertical="top"/>
    </xf>
    <xf numFmtId="0" fontId="42" fillId="0" borderId="0" xfId="22">
      <alignment vertical="top"/>
    </xf>
    <xf numFmtId="0" fontId="41" fillId="14" borderId="16" xfId="21" applyFont="1" applyFill="1" applyBorder="1" applyAlignment="1" applyProtection="1">
      <alignment horizontal="center" vertical="center" wrapText="1"/>
      <protection hidden="1"/>
    </xf>
    <xf numFmtId="0" fontId="41" fillId="14" borderId="54" xfId="21" applyFont="1" applyFill="1" applyBorder="1" applyAlignment="1" applyProtection="1">
      <alignment horizontal="center" vertical="center" wrapText="1"/>
      <protection hidden="1"/>
    </xf>
    <xf numFmtId="0" fontId="41" fillId="14" borderId="15" xfId="21" applyFont="1" applyFill="1" applyBorder="1" applyAlignment="1" applyProtection="1">
      <alignment horizontal="center" vertical="center" wrapText="1"/>
      <protection hidden="1"/>
    </xf>
    <xf numFmtId="0" fontId="35" fillId="22" borderId="16" xfId="0" applyFont="1" applyFill="1" applyBorder="1" applyAlignment="1" applyProtection="1">
      <alignment horizontal="center" vertical="center" wrapText="1"/>
      <protection hidden="1"/>
    </xf>
    <xf numFmtId="0" fontId="35" fillId="22" borderId="54" xfId="0" applyFont="1" applyFill="1" applyBorder="1" applyAlignment="1" applyProtection="1">
      <alignment horizontal="center" vertical="center" wrapText="1"/>
      <protection hidden="1"/>
    </xf>
    <xf numFmtId="0" fontId="35" fillId="22" borderId="15" xfId="0" applyFont="1" applyFill="1" applyBorder="1" applyAlignment="1" applyProtection="1">
      <alignment horizontal="center" vertical="center" wrapText="1"/>
      <protection hidden="1"/>
    </xf>
    <xf numFmtId="0" fontId="17" fillId="14" borderId="28" xfId="0" applyFont="1" applyFill="1" applyBorder="1" applyAlignment="1" applyProtection="1">
      <alignment horizontal="center" vertical="center" wrapText="1"/>
      <protection hidden="1"/>
    </xf>
    <xf numFmtId="0" fontId="17" fillId="14" borderId="41" xfId="0" applyFont="1" applyFill="1" applyBorder="1" applyAlignment="1" applyProtection="1">
      <alignment horizontal="center" vertical="center" wrapText="1"/>
      <protection hidden="1"/>
    </xf>
    <xf numFmtId="0" fontId="17" fillId="14" borderId="40" xfId="0" applyFont="1" applyFill="1" applyBorder="1" applyAlignment="1" applyProtection="1">
      <alignment horizontal="center" vertical="center" wrapText="1"/>
      <protection hidden="1"/>
    </xf>
    <xf numFmtId="0" fontId="17" fillId="22" borderId="16" xfId="0" applyFont="1" applyFill="1" applyBorder="1" applyAlignment="1" applyProtection="1">
      <alignment horizontal="center" vertical="center" wrapText="1"/>
      <protection hidden="1"/>
    </xf>
    <xf numFmtId="0" fontId="17" fillId="22" borderId="54" xfId="0" applyFont="1" applyFill="1" applyBorder="1" applyAlignment="1" applyProtection="1">
      <alignment horizontal="center" vertical="center" wrapText="1"/>
      <protection hidden="1"/>
    </xf>
    <xf numFmtId="0" fontId="17" fillId="22" borderId="15" xfId="0" applyFont="1" applyFill="1" applyBorder="1" applyAlignment="1" applyProtection="1">
      <alignment horizontal="center" vertical="center" wrapText="1"/>
      <protection hidden="1"/>
    </xf>
    <xf numFmtId="0" fontId="17" fillId="14" borderId="16" xfId="0" applyFont="1" applyFill="1" applyBorder="1" applyAlignment="1" applyProtection="1">
      <alignment horizontal="center" vertical="center" wrapText="1"/>
      <protection hidden="1"/>
    </xf>
    <xf numFmtId="0" fontId="17" fillId="14" borderId="54" xfId="0" applyFont="1" applyFill="1" applyBorder="1" applyAlignment="1" applyProtection="1">
      <alignment horizontal="center" vertical="center" wrapText="1"/>
      <protection hidden="1"/>
    </xf>
    <xf numFmtId="0" fontId="17" fillId="14" borderId="15" xfId="0" applyFont="1" applyFill="1" applyBorder="1" applyAlignment="1" applyProtection="1">
      <alignment horizontal="center" vertical="center" wrapText="1"/>
      <protection hidden="1"/>
    </xf>
    <xf numFmtId="0" fontId="17" fillId="13" borderId="27" xfId="0" applyFont="1" applyFill="1" applyBorder="1" applyAlignment="1" applyProtection="1">
      <alignment horizontal="center" vertical="center" wrapText="1"/>
      <protection hidden="1"/>
    </xf>
    <xf numFmtId="0" fontId="16" fillId="13" borderId="0" xfId="0" applyFont="1" applyFill="1" applyBorder="1" applyAlignment="1" applyProtection="1">
      <protection hidden="1"/>
    </xf>
    <xf numFmtId="0" fontId="16" fillId="13" borderId="24" xfId="0" applyFont="1" applyFill="1" applyBorder="1" applyAlignment="1" applyProtection="1">
      <protection hidden="1"/>
    </xf>
    <xf numFmtId="0" fontId="38" fillId="14" borderId="28" xfId="0" applyFont="1" applyFill="1" applyBorder="1" applyAlignment="1" applyProtection="1">
      <alignment horizontal="center" vertical="center" wrapText="1"/>
      <protection hidden="1"/>
    </xf>
    <xf numFmtId="0" fontId="38" fillId="14" borderId="41" xfId="0" applyFont="1" applyFill="1" applyBorder="1" applyAlignment="1" applyProtection="1">
      <alignment horizontal="center" vertical="center" wrapText="1"/>
      <protection hidden="1"/>
    </xf>
    <xf numFmtId="0" fontId="38" fillId="14" borderId="40" xfId="0" applyFont="1" applyFill="1" applyBorder="1" applyAlignment="1" applyProtection="1">
      <alignment horizontal="center" vertical="center" wrapText="1"/>
      <protection hidden="1"/>
    </xf>
    <xf numFmtId="4" fontId="17" fillId="14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14" borderId="54" xfId="0" applyFont="1" applyFill="1" applyBorder="1" applyAlignment="1" applyProtection="1">
      <alignment horizontal="center" vertical="center" wrapText="1"/>
      <protection hidden="1"/>
    </xf>
    <xf numFmtId="0" fontId="16" fillId="14" borderId="15" xfId="0" applyFont="1" applyFill="1" applyBorder="1" applyAlignment="1" applyProtection="1">
      <alignment horizontal="center" vertical="center" wrapText="1"/>
      <protection hidden="1"/>
    </xf>
    <xf numFmtId="0" fontId="17" fillId="21" borderId="16" xfId="0" applyFont="1" applyFill="1" applyBorder="1" applyAlignment="1" applyProtection="1">
      <alignment vertical="center" wrapText="1"/>
      <protection hidden="1"/>
    </xf>
    <xf numFmtId="0" fontId="16" fillId="21" borderId="54" xfId="0" applyFont="1" applyFill="1" applyBorder="1" applyAlignment="1" applyProtection="1">
      <alignment vertical="center" wrapText="1"/>
      <protection hidden="1"/>
    </xf>
    <xf numFmtId="0" fontId="16" fillId="21" borderId="15" xfId="0" applyFont="1" applyFill="1" applyBorder="1" applyAlignment="1" applyProtection="1">
      <alignment vertical="center" wrapText="1"/>
      <protection hidden="1"/>
    </xf>
    <xf numFmtId="0" fontId="36" fillId="13" borderId="27" xfId="0" applyFont="1" applyFill="1" applyBorder="1" applyAlignment="1" applyProtection="1">
      <alignment wrapText="1"/>
      <protection hidden="1"/>
    </xf>
    <xf numFmtId="0" fontId="37" fillId="0" borderId="27" xfId="0" applyFont="1" applyBorder="1" applyAlignment="1" applyProtection="1">
      <protection hidden="1"/>
    </xf>
    <xf numFmtId="0" fontId="37" fillId="0" borderId="59" xfId="0" applyFont="1" applyBorder="1" applyAlignment="1" applyProtection="1">
      <protection hidden="1"/>
    </xf>
    <xf numFmtId="0" fontId="16" fillId="14" borderId="28" xfId="0" applyFont="1" applyFill="1" applyBorder="1" applyAlignment="1" applyProtection="1">
      <alignment horizontal="center" vertical="center" wrapText="1"/>
      <protection hidden="1"/>
    </xf>
    <xf numFmtId="0" fontId="16" fillId="14" borderId="41" xfId="0" applyFont="1" applyFill="1" applyBorder="1" applyAlignment="1" applyProtection="1">
      <alignment horizontal="center" vertical="center" wrapText="1"/>
      <protection hidden="1"/>
    </xf>
    <xf numFmtId="0" fontId="16" fillId="14" borderId="40" xfId="0" applyFont="1" applyFill="1" applyBorder="1" applyAlignment="1" applyProtection="1">
      <alignment horizontal="center" vertical="center" wrapText="1"/>
      <protection hidden="1"/>
    </xf>
    <xf numFmtId="0" fontId="17" fillId="17" borderId="16" xfId="0" applyFont="1" applyFill="1" applyBorder="1" applyAlignment="1" applyProtection="1">
      <alignment horizontal="center" vertical="center" wrapText="1"/>
      <protection hidden="1"/>
    </xf>
    <xf numFmtId="0" fontId="16" fillId="17" borderId="54" xfId="0" applyFont="1" applyFill="1" applyBorder="1" applyAlignment="1" applyProtection="1">
      <alignment horizontal="center" vertical="center" wrapText="1"/>
      <protection hidden="1"/>
    </xf>
    <xf numFmtId="0" fontId="16" fillId="17" borderId="15" xfId="0" applyFont="1" applyFill="1" applyBorder="1" applyAlignment="1" applyProtection="1">
      <alignment horizontal="center" vertical="center" wrapText="1"/>
      <protection hidden="1"/>
    </xf>
    <xf numFmtId="0" fontId="29" fillId="14" borderId="28" xfId="0" applyFont="1" applyFill="1" applyBorder="1" applyAlignment="1" applyProtection="1">
      <alignment horizontal="center" vertical="center" wrapText="1"/>
      <protection hidden="1"/>
    </xf>
    <xf numFmtId="0" fontId="29" fillId="14" borderId="41" xfId="0" applyFont="1" applyFill="1" applyBorder="1" applyAlignment="1" applyProtection="1">
      <alignment horizontal="center" vertical="center" wrapText="1"/>
      <protection hidden="1"/>
    </xf>
    <xf numFmtId="0" fontId="29" fillId="14" borderId="40" xfId="0" applyFont="1" applyFill="1" applyBorder="1" applyAlignment="1" applyProtection="1">
      <alignment horizontal="center" vertical="center" wrapText="1"/>
      <protection hidden="1"/>
    </xf>
    <xf numFmtId="0" fontId="16" fillId="21" borderId="28" xfId="0" applyFont="1" applyFill="1" applyBorder="1" applyAlignment="1" applyProtection="1">
      <protection hidden="1"/>
    </xf>
    <xf numFmtId="0" fontId="16" fillId="21" borderId="41" xfId="0" applyFont="1" applyFill="1" applyBorder="1" applyAlignment="1" applyProtection="1">
      <protection hidden="1"/>
    </xf>
    <xf numFmtId="0" fontId="16" fillId="21" borderId="40" xfId="0" applyFont="1" applyFill="1" applyBorder="1" applyAlignment="1" applyProtection="1">
      <protection hidden="1"/>
    </xf>
    <xf numFmtId="49" fontId="16" fillId="24" borderId="94" xfId="0" applyNumberFormat="1" applyFont="1" applyFill="1" applyBorder="1" applyAlignment="1" applyProtection="1">
      <alignment horizontal="center" vertical="center"/>
      <protection locked="0"/>
    </xf>
    <xf numFmtId="0" fontId="0" fillId="25" borderId="15" xfId="0" applyFill="1" applyBorder="1" applyAlignment="1" applyProtection="1">
      <alignment horizontal="center" vertical="center"/>
      <protection locked="0"/>
    </xf>
    <xf numFmtId="0" fontId="17" fillId="21" borderId="28" xfId="0" applyFont="1" applyFill="1" applyBorder="1" applyAlignment="1" applyProtection="1">
      <alignment horizontal="center" vertical="center" wrapText="1"/>
      <protection hidden="1"/>
    </xf>
    <xf numFmtId="4" fontId="16" fillId="13" borderId="51" xfId="0" applyNumberFormat="1" applyFont="1" applyFill="1" applyBorder="1" applyAlignment="1" applyProtection="1">
      <alignment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6" fillId="13" borderId="52" xfId="0" applyFont="1" applyFill="1" applyBorder="1" applyAlignment="1" applyProtection="1">
      <alignment vertical="center"/>
      <protection hidden="1"/>
    </xf>
    <xf numFmtId="0" fontId="30" fillId="14" borderId="28" xfId="0" applyFont="1" applyFill="1" applyBorder="1" applyAlignment="1" applyProtection="1">
      <alignment horizontal="center" vertical="center" wrapText="1"/>
      <protection hidden="1"/>
    </xf>
    <xf numFmtId="0" fontId="30" fillId="14" borderId="40" xfId="0" applyFont="1" applyFill="1" applyBorder="1" applyAlignment="1" applyProtection="1">
      <alignment horizontal="center" vertical="center" wrapText="1"/>
      <protection hidden="1"/>
    </xf>
    <xf numFmtId="0" fontId="17" fillId="18" borderId="16" xfId="0" applyFont="1" applyFill="1" applyBorder="1" applyAlignment="1" applyProtection="1">
      <alignment horizontal="center" vertical="center" wrapText="1"/>
      <protection hidden="1"/>
    </xf>
    <xf numFmtId="0" fontId="16" fillId="18" borderId="54" xfId="0" applyFont="1" applyFill="1" applyBorder="1" applyAlignment="1" applyProtection="1">
      <alignment horizontal="center" vertical="center" wrapText="1"/>
      <protection hidden="1"/>
    </xf>
    <xf numFmtId="0" fontId="16" fillId="18" borderId="15" xfId="0" applyFont="1" applyFill="1" applyBorder="1" applyAlignment="1" applyProtection="1">
      <alignment horizontal="center" vertical="center" wrapText="1"/>
      <protection hidden="1"/>
    </xf>
    <xf numFmtId="0" fontId="16" fillId="13" borderId="48" xfId="0" applyFont="1" applyFill="1" applyBorder="1" applyAlignment="1" applyProtection="1">
      <protection hidden="1"/>
    </xf>
    <xf numFmtId="0" fontId="16" fillId="21" borderId="16" xfId="0" applyFont="1" applyFill="1" applyBorder="1" applyAlignment="1" applyProtection="1">
      <protection hidden="1"/>
    </xf>
    <xf numFmtId="0" fontId="16" fillId="21" borderId="54" xfId="0" applyFont="1" applyFill="1" applyBorder="1" applyAlignment="1" applyProtection="1">
      <protection hidden="1"/>
    </xf>
    <xf numFmtId="0" fontId="16" fillId="21" borderId="15" xfId="0" applyFont="1" applyFill="1" applyBorder="1" applyAlignment="1" applyProtection="1">
      <protection hidden="1"/>
    </xf>
    <xf numFmtId="0" fontId="16" fillId="13" borderId="12" xfId="0" applyFont="1" applyFill="1" applyBorder="1" applyAlignment="1" applyProtection="1">
      <protection hidden="1"/>
    </xf>
    <xf numFmtId="0" fontId="16" fillId="13" borderId="43" xfId="0" applyFont="1" applyFill="1" applyBorder="1" applyAlignment="1" applyProtection="1">
      <protection hidden="1"/>
    </xf>
    <xf numFmtId="0" fontId="29" fillId="14" borderId="16" xfId="0" applyFont="1" applyFill="1" applyBorder="1" applyAlignment="1" applyProtection="1">
      <alignment horizontal="center" vertical="center" wrapText="1"/>
      <protection hidden="1"/>
    </xf>
    <xf numFmtId="0" fontId="29" fillId="14" borderId="15" xfId="0" applyFont="1" applyFill="1" applyBorder="1" applyAlignment="1" applyProtection="1">
      <alignment horizontal="center" vertical="center" wrapText="1"/>
      <protection hidden="1"/>
    </xf>
    <xf numFmtId="0" fontId="17" fillId="13" borderId="63" xfId="0" applyFont="1" applyFill="1" applyBorder="1" applyAlignment="1" applyProtection="1">
      <alignment vertical="center" wrapText="1"/>
      <protection hidden="1"/>
    </xf>
    <xf numFmtId="0" fontId="16" fillId="13" borderId="63" xfId="0" applyFont="1" applyFill="1" applyBorder="1" applyAlignment="1" applyProtection="1">
      <protection hidden="1"/>
    </xf>
    <xf numFmtId="0" fontId="16" fillId="13" borderId="46" xfId="0" applyFont="1" applyFill="1" applyBorder="1" applyAlignment="1" applyProtection="1">
      <protection hidden="1"/>
    </xf>
    <xf numFmtId="0" fontId="32" fillId="13" borderId="63" xfId="0" applyFont="1" applyFill="1" applyBorder="1" applyAlignment="1" applyProtection="1">
      <alignment horizontal="left" vertical="top" wrapText="1"/>
      <protection hidden="1"/>
    </xf>
    <xf numFmtId="0" fontId="32" fillId="13" borderId="0" xfId="0" applyFont="1" applyFill="1" applyBorder="1" applyAlignment="1" applyProtection="1">
      <alignment horizontal="left" vertical="top" wrapText="1"/>
      <protection hidden="1"/>
    </xf>
    <xf numFmtId="0" fontId="32" fillId="13" borderId="46" xfId="0" applyFont="1" applyFill="1" applyBorder="1" applyAlignment="1" applyProtection="1">
      <alignment horizontal="left" vertical="top" wrapText="1"/>
      <protection hidden="1"/>
    </xf>
    <xf numFmtId="0" fontId="16" fillId="13" borderId="38" xfId="0" applyFont="1" applyFill="1" applyBorder="1" applyAlignment="1" applyProtection="1">
      <protection hidden="1"/>
    </xf>
    <xf numFmtId="0" fontId="16" fillId="13" borderId="70" xfId="0" applyFont="1" applyFill="1" applyBorder="1" applyAlignment="1" applyProtection="1">
      <protection hidden="1"/>
    </xf>
    <xf numFmtId="0" fontId="16" fillId="13" borderId="69" xfId="0" applyFont="1" applyFill="1" applyBorder="1" applyAlignment="1" applyProtection="1">
      <protection hidden="1"/>
    </xf>
    <xf numFmtId="0" fontId="16" fillId="13" borderId="41" xfId="0" applyFont="1" applyFill="1" applyBorder="1" applyAlignment="1" applyProtection="1">
      <protection hidden="1"/>
    </xf>
    <xf numFmtId="0" fontId="16" fillId="13" borderId="40" xfId="0" applyFont="1" applyFill="1" applyBorder="1" applyAlignment="1" applyProtection="1">
      <protection hidden="1"/>
    </xf>
    <xf numFmtId="0" fontId="0" fillId="0" borderId="41" xfId="0" applyBorder="1" applyProtection="1">
      <protection hidden="1"/>
    </xf>
    <xf numFmtId="0" fontId="0" fillId="0" borderId="40" xfId="0" applyBorder="1" applyProtection="1">
      <protection hidden="1"/>
    </xf>
    <xf numFmtId="0" fontId="16" fillId="13" borderId="25" xfId="0" applyFont="1" applyFill="1" applyBorder="1" applyAlignment="1" applyProtection="1">
      <alignment wrapText="1"/>
      <protection hidden="1"/>
    </xf>
    <xf numFmtId="0" fontId="16" fillId="13" borderId="26" xfId="0" applyFont="1" applyFill="1" applyBorder="1" applyAlignment="1" applyProtection="1">
      <alignment wrapText="1"/>
      <protection hidden="1"/>
    </xf>
    <xf numFmtId="0" fontId="16" fillId="13" borderId="34" xfId="0" applyFont="1" applyFill="1" applyBorder="1" applyAlignment="1" applyProtection="1">
      <protection hidden="1"/>
    </xf>
    <xf numFmtId="0" fontId="26" fillId="13" borderId="12" xfId="0" applyFont="1" applyFill="1" applyBorder="1" applyAlignment="1" applyProtection="1">
      <alignment horizontal="center"/>
      <protection hidden="1"/>
    </xf>
    <xf numFmtId="0" fontId="26" fillId="13" borderId="19" xfId="0" applyFont="1" applyFill="1" applyBorder="1" applyAlignment="1" applyProtection="1">
      <alignment horizontal="center"/>
      <protection hidden="1"/>
    </xf>
    <xf numFmtId="0" fontId="25" fillId="13" borderId="12" xfId="0" applyFont="1" applyFill="1" applyBorder="1" applyAlignment="1" applyProtection="1">
      <alignment horizontal="center" vertical="center"/>
      <protection hidden="1"/>
    </xf>
    <xf numFmtId="0" fontId="25" fillId="13" borderId="32" xfId="0" applyFont="1" applyFill="1" applyBorder="1" applyAlignment="1" applyProtection="1">
      <alignment horizontal="center" vertical="center"/>
      <protection hidden="1"/>
    </xf>
    <xf numFmtId="0" fontId="25" fillId="13" borderId="19" xfId="0" applyFont="1" applyFill="1" applyBorder="1" applyAlignment="1" applyProtection="1">
      <alignment horizontal="center" vertical="center"/>
      <protection hidden="1"/>
    </xf>
    <xf numFmtId="0" fontId="16" fillId="13" borderId="91" xfId="0" applyFont="1" applyFill="1" applyBorder="1" applyAlignment="1" applyProtection="1">
      <protection hidden="1"/>
    </xf>
    <xf numFmtId="0" fontId="16" fillId="13" borderId="39" xfId="0" applyFont="1" applyFill="1" applyBorder="1" applyAlignment="1" applyProtection="1">
      <protection hidden="1"/>
    </xf>
    <xf numFmtId="0" fontId="16" fillId="13" borderId="67" xfId="0" applyFont="1" applyFill="1" applyBorder="1" applyAlignment="1" applyProtection="1">
      <protection hidden="1"/>
    </xf>
    <xf numFmtId="0" fontId="16" fillId="13" borderId="68" xfId="0" applyFont="1" applyFill="1" applyBorder="1" applyAlignment="1" applyProtection="1">
      <protection hidden="1"/>
    </xf>
    <xf numFmtId="0" fontId="17" fillId="13" borderId="66" xfId="0" applyFont="1" applyFill="1" applyBorder="1" applyAlignment="1" applyProtection="1">
      <alignment wrapText="1"/>
      <protection hidden="1"/>
    </xf>
    <xf numFmtId="0" fontId="17" fillId="13" borderId="26" xfId="0" applyFont="1" applyFill="1" applyBorder="1" applyAlignment="1" applyProtection="1">
      <alignment wrapText="1"/>
      <protection hidden="1"/>
    </xf>
    <xf numFmtId="0" fontId="17" fillId="21" borderId="41" xfId="0" applyFont="1" applyFill="1" applyBorder="1" applyAlignment="1" applyProtection="1">
      <alignment horizontal="center" vertical="center" wrapText="1"/>
      <protection hidden="1"/>
    </xf>
    <xf numFmtId="0" fontId="16" fillId="13" borderId="61" xfId="0" applyFont="1" applyFill="1" applyBorder="1" applyAlignment="1" applyProtection="1">
      <protection hidden="1"/>
    </xf>
    <xf numFmtId="0" fontId="16" fillId="13" borderId="60" xfId="0" applyFont="1" applyFill="1" applyBorder="1" applyAlignment="1" applyProtection="1">
      <protection hidden="1"/>
    </xf>
    <xf numFmtId="0" fontId="17" fillId="14" borderId="79" xfId="0" applyFont="1" applyFill="1" applyBorder="1" applyAlignment="1" applyProtection="1">
      <alignment horizontal="center" vertical="center" wrapText="1"/>
      <protection hidden="1"/>
    </xf>
    <xf numFmtId="0" fontId="0" fillId="0" borderId="81" xfId="0" applyBorder="1" applyProtection="1">
      <protection hidden="1"/>
    </xf>
    <xf numFmtId="0" fontId="0" fillId="0" borderId="83" xfId="0" applyBorder="1" applyProtection="1">
      <protection hidden="1"/>
    </xf>
    <xf numFmtId="0" fontId="17" fillId="14" borderId="92" xfId="0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protection hidden="1"/>
    </xf>
    <xf numFmtId="0" fontId="0" fillId="0" borderId="77" xfId="0" applyBorder="1" applyAlignment="1" applyProtection="1">
      <protection hidden="1"/>
    </xf>
    <xf numFmtId="0" fontId="0" fillId="0" borderId="56" xfId="0" applyBorder="1" applyAlignment="1" applyProtection="1">
      <protection hidden="1"/>
    </xf>
    <xf numFmtId="0" fontId="0" fillId="0" borderId="93" xfId="0" applyBorder="1" applyAlignment="1" applyProtection="1">
      <protection hidden="1"/>
    </xf>
    <xf numFmtId="0" fontId="0" fillId="0" borderId="58" xfId="0" applyBorder="1" applyAlignment="1" applyProtection="1">
      <protection hidden="1"/>
    </xf>
    <xf numFmtId="0" fontId="16" fillId="14" borderId="15" xfId="0" applyFont="1" applyFill="1" applyBorder="1" applyAlignment="1" applyProtection="1">
      <protection hidden="1"/>
    </xf>
    <xf numFmtId="0" fontId="43" fillId="13" borderId="11" xfId="21" applyFont="1" applyFill="1" applyBorder="1" applyProtection="1">
      <protection hidden="1"/>
    </xf>
    <xf numFmtId="0" fontId="28" fillId="0" borderId="0" xfId="0" applyFont="1" applyAlignment="1">
      <alignment wrapText="1"/>
    </xf>
    <xf numFmtId="0" fontId="44" fillId="26" borderId="0" xfId="22" applyFont="1" applyFill="1" applyAlignment="1">
      <alignment vertical="top" wrapText="1"/>
    </xf>
    <xf numFmtId="0" fontId="45" fillId="0" borderId="0" xfId="0" applyFont="1" applyAlignment="1">
      <alignment vertical="top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Hiperłącze" xfId="21" builtinId="8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3" xfId="22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serwiskadrowego.pl/" TargetMode="External"/><Relationship Id="rId1" Type="http://schemas.openxmlformats.org/officeDocument/2006/relationships/hyperlink" Target="http://bit.ly/PublikacjeNa2018rok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sklep.serwiskadrowego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47623</xdr:colOff>
      <xdr:row>1</xdr:row>
      <xdr:rowOff>142875</xdr:rowOff>
    </xdr:from>
    <xdr:to>
      <xdr:col>16</xdr:col>
      <xdr:colOff>266699</xdr:colOff>
      <xdr:row>19</xdr:row>
      <xdr:rowOff>142875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419098" y="333375"/>
          <a:ext cx="9220201" cy="342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rIns="216000" rtlCol="0" anchor="t"/>
        <a:lstStyle/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Witaj! </a:t>
          </a:r>
        </a:p>
        <a:p>
          <a:endParaRPr lang="pl-PL" sz="1100">
            <a:solidFill>
              <a:srgbClr val="1F205C"/>
            </a:solidFill>
            <a:effectLst/>
            <a:latin typeface="+mn-lt"/>
            <a:ea typeface="+mn-ea"/>
            <a:cs typeface="+mn-cs"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Dziękujemy za zainteresowanie kalkulatorem </a:t>
          </a:r>
          <a:r>
            <a:rPr lang="pl-PL" sz="1100" b="1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Świadczenia chorobowe</a:t>
          </a:r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. </a:t>
          </a:r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Wierzymy, że przyda on się w codziennej i pracy,</a:t>
          </a:r>
          <a:r>
            <a:rPr lang="pl-PL" sz="1100" baseline="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 ułatwiając prawidłowe wyliczanie świadczeń chorobowych. </a:t>
          </a: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Aby zapoznać się z ciekawymi artykułami dotyczącymi tematyki kadrowo-płacowej i być zawsze na bieżąco ze zmianami prawa</a:t>
          </a:r>
          <a:r>
            <a:rPr lang="pl-PL" sz="1100" baseline="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 z zakresu kadr i płac, odwiedzaj regularnie nasz serwis</a:t>
          </a:r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https://serwiskadrowego.pl		</a:t>
          </a:r>
        </a:p>
        <a:p>
          <a:r>
            <a:rPr lang="pl-PL">
              <a:solidFill>
                <a:srgbClr val="1F205C"/>
              </a:solidFill>
              <a:effectLst/>
            </a:rPr>
            <a:t>		                                                                                                                                                                                                                                                     				Polecamy serdecznie nasze publikacje</a:t>
          </a:r>
        </a:p>
      </xdr:txBody>
    </xdr:sp>
    <xdr:clientData/>
  </xdr:twoCellAnchor>
  <xdr:twoCellAnchor editAs="oneCell">
    <xdr:from>
      <xdr:col>4</xdr:col>
      <xdr:colOff>466725</xdr:colOff>
      <xdr:row>8</xdr:row>
      <xdr:rowOff>86011</xdr:rowOff>
    </xdr:from>
    <xdr:to>
      <xdr:col>7</xdr:col>
      <xdr:colOff>38100</xdr:colOff>
      <xdr:row>11</xdr:row>
      <xdr:rowOff>97184</xdr:rowOff>
    </xdr:to>
    <xdr:pic>
      <xdr:nvPicPr>
        <xdr:cNvPr id="4" name="Obraz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1610011"/>
          <a:ext cx="1371600" cy="58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114298</xdr:colOff>
      <xdr:row>12</xdr:row>
      <xdr:rowOff>152400</xdr:rowOff>
    </xdr:from>
    <xdr:to>
      <xdr:col>15</xdr:col>
      <xdr:colOff>114298</xdr:colOff>
      <xdr:row>19</xdr:row>
      <xdr:rowOff>133350</xdr:rowOff>
    </xdr:to>
    <xdr:pic>
      <xdr:nvPicPr>
        <xdr:cNvPr id="6" name="Obraz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48" y="2438400"/>
          <a:ext cx="7800975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erwiskadrowego.pl/2016/12/swiadczenia-chorobowe-stawki-procentowe/" TargetMode="External"/><Relationship Id="rId2" Type="http://schemas.openxmlformats.org/officeDocument/2006/relationships/hyperlink" Target="http://serwiskadrowego.pl/2017/05/premia-kwartalna-w-podstawie-swiadczen-chorobowych/" TargetMode="External"/><Relationship Id="rId1" Type="http://schemas.openxmlformats.org/officeDocument/2006/relationships/hyperlink" Target="https://serwiskadrowego.pl/2019/04/jak-wyliczac-swiadczenia-chorobowe-wynagrodzenie-za-chorobe-i-zasilki-w-2019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showRowColHeaders="0" tabSelected="1" workbookViewId="0">
      <selection activeCell="B21" sqref="B21:O22"/>
    </sheetView>
  </sheetViews>
  <sheetFormatPr defaultColWidth="0" defaultRowHeight="15" customHeight="1" zeroHeight="1"/>
  <cols>
    <col min="1" max="1" width="5.5703125" style="185" customWidth="1"/>
    <col min="2" max="17" width="9" style="185" customWidth="1"/>
    <col min="18" max="16384" width="9" style="185" hidden="1"/>
  </cols>
  <sheetData>
    <row r="1" spans="1:17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</row>
    <row r="9" spans="1:17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</row>
    <row r="10" spans="1:17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</row>
    <row r="11" spans="1:17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</row>
    <row r="12" spans="1:17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</row>
    <row r="13" spans="1:17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</row>
    <row r="14" spans="1:17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7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17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7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7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7">
      <c r="A21" s="184"/>
      <c r="B21" s="289" t="s">
        <v>62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184"/>
      <c r="Q21" s="184"/>
    </row>
    <row r="22" spans="1:17">
      <c r="A22" s="184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184"/>
      <c r="Q22" s="184"/>
    </row>
  </sheetData>
  <sheetProtection password="E66E" sheet="1" objects="1" scenarios="1"/>
  <mergeCells count="1">
    <mergeCell ref="B21:O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E1948"/>
  <sheetViews>
    <sheetView showRowColHeaders="0" defaultGridColor="0" topLeftCell="A59" colorId="31" zoomScale="60" zoomScaleNormal="60" workbookViewId="0">
      <selection activeCell="Q102" sqref="Q102"/>
    </sheetView>
  </sheetViews>
  <sheetFormatPr defaultColWidth="0" defaultRowHeight="16.5" zeroHeight="1"/>
  <cols>
    <col min="1" max="1" width="9.140625" style="6" customWidth="1"/>
    <col min="2" max="2" width="12.42578125" style="6" customWidth="1"/>
    <col min="3" max="3" width="15.7109375" style="6" customWidth="1"/>
    <col min="4" max="4" width="2.7109375" style="65" customWidth="1"/>
    <col min="5" max="5" width="19" style="6" customWidth="1"/>
    <col min="6" max="6" width="18.85546875" style="6" customWidth="1"/>
    <col min="7" max="7" width="2.140625" style="65" customWidth="1"/>
    <col min="8" max="9" width="23.140625" style="6" customWidth="1"/>
    <col min="10" max="10" width="19.42578125" style="57" customWidth="1"/>
    <col min="11" max="11" width="17.85546875" style="57" customWidth="1"/>
    <col min="12" max="12" width="20" style="57" customWidth="1"/>
    <col min="13" max="13" width="16.42578125" style="57" customWidth="1"/>
    <col min="14" max="14" width="18.85546875" style="57" customWidth="1"/>
    <col min="15" max="15" width="21.28515625" style="57" customWidth="1"/>
    <col min="16" max="16" width="2.7109375" style="57" customWidth="1"/>
    <col min="17" max="17" width="24.5703125" style="6" customWidth="1"/>
    <col min="18" max="20" width="18.85546875" style="6" customWidth="1"/>
    <col min="21" max="21" width="2.5703125" style="6" customWidth="1"/>
    <col min="22" max="22" width="23.140625" style="6" customWidth="1"/>
    <col min="23" max="23" width="2.7109375" style="6" customWidth="1"/>
    <col min="24" max="24" width="23.42578125" style="6" customWidth="1"/>
    <col min="25" max="25" width="2.85546875" style="6" customWidth="1"/>
    <col min="26" max="26" width="2.7109375" style="6" customWidth="1"/>
    <col min="27" max="27" width="21.140625" style="6" customWidth="1"/>
    <col min="28" max="47" width="9.140625" style="5" customWidth="1"/>
    <col min="48" max="71" width="9.140625" style="5" hidden="1" customWidth="1"/>
    <col min="72" max="231" width="9.140625" style="58" hidden="1" customWidth="1"/>
    <col min="232" max="16384" width="9.140625" style="6" hidden="1"/>
  </cols>
  <sheetData>
    <row r="1" spans="1:239" s="1" customFormat="1">
      <c r="D1" s="2"/>
      <c r="G1" s="2"/>
    </row>
    <row r="2" spans="1:239" s="1" customFormat="1" ht="25.5">
      <c r="C2" s="287" t="s">
        <v>61</v>
      </c>
      <c r="D2" s="2"/>
      <c r="G2" s="2"/>
    </row>
    <row r="3" spans="1:239" s="1" customFormat="1">
      <c r="A3" s="2"/>
      <c r="B3" s="2"/>
      <c r="C3" s="2"/>
      <c r="D3" s="2"/>
      <c r="E3" s="2"/>
      <c r="F3" s="2"/>
      <c r="G3" s="2"/>
      <c r="H3" s="2"/>
    </row>
    <row r="4" spans="1:239" s="1" customFormat="1" ht="18">
      <c r="A4" s="3"/>
      <c r="B4" s="3"/>
      <c r="C4" s="60" t="s">
        <v>0</v>
      </c>
      <c r="D4" s="2"/>
      <c r="E4" s="60"/>
      <c r="F4" s="60"/>
      <c r="G4" s="2"/>
      <c r="H4" s="6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39" s="4" customFormat="1" ht="17.25" thickBot="1">
      <c r="A5" s="243"/>
      <c r="B5" s="243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</row>
    <row r="6" spans="1:239" ht="54.75" customHeight="1" thickBot="1">
      <c r="A6" s="255"/>
      <c r="B6" s="192" t="s">
        <v>19</v>
      </c>
      <c r="C6" s="192" t="s">
        <v>1</v>
      </c>
      <c r="D6" s="63"/>
      <c r="E6" s="198" t="s">
        <v>2</v>
      </c>
      <c r="F6" s="200"/>
      <c r="G6" s="230"/>
      <c r="H6" s="198" t="s">
        <v>34</v>
      </c>
      <c r="I6" s="199"/>
      <c r="J6" s="199"/>
      <c r="K6" s="199"/>
      <c r="L6" s="199"/>
      <c r="M6" s="199"/>
      <c r="N6" s="199"/>
      <c r="O6" s="200"/>
      <c r="P6" s="230"/>
      <c r="Q6" s="198" t="s">
        <v>36</v>
      </c>
      <c r="R6" s="199"/>
      <c r="S6" s="199"/>
      <c r="T6" s="200"/>
      <c r="U6" s="230"/>
      <c r="V6" s="222" t="s">
        <v>41</v>
      </c>
      <c r="W6" s="230"/>
      <c r="X6" s="222" t="s">
        <v>26</v>
      </c>
      <c r="Y6" s="230"/>
      <c r="Z6" s="230"/>
      <c r="AA6" s="222" t="s">
        <v>54</v>
      </c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pans="1:239" s="71" customFormat="1" ht="81" customHeight="1" thickBot="1">
      <c r="A7" s="256"/>
      <c r="B7" s="258"/>
      <c r="C7" s="258"/>
      <c r="D7" s="68"/>
      <c r="E7" s="234" t="s">
        <v>32</v>
      </c>
      <c r="F7" s="234" t="s">
        <v>25</v>
      </c>
      <c r="G7" s="226"/>
      <c r="H7" s="222" t="s">
        <v>33</v>
      </c>
      <c r="I7" s="222" t="s">
        <v>27</v>
      </c>
      <c r="J7" s="245" t="s">
        <v>3</v>
      </c>
      <c r="K7" s="246"/>
      <c r="L7" s="245" t="s">
        <v>4</v>
      </c>
      <c r="M7" s="246"/>
      <c r="N7" s="245" t="s">
        <v>37</v>
      </c>
      <c r="O7" s="246"/>
      <c r="P7" s="226"/>
      <c r="Q7" s="222" t="s">
        <v>28</v>
      </c>
      <c r="R7" s="222" t="s">
        <v>5</v>
      </c>
      <c r="S7" s="222" t="s">
        <v>35</v>
      </c>
      <c r="T7" s="222" t="s">
        <v>29</v>
      </c>
      <c r="U7" s="226"/>
      <c r="V7" s="223"/>
      <c r="W7" s="226"/>
      <c r="X7" s="223"/>
      <c r="Y7" s="226"/>
      <c r="Z7" s="226"/>
      <c r="AA7" s="223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</row>
    <row r="8" spans="1:239" s="71" customFormat="1" ht="54" customHeight="1" thickBot="1">
      <c r="A8" s="256"/>
      <c r="B8" s="259"/>
      <c r="C8" s="259"/>
      <c r="D8" s="68"/>
      <c r="E8" s="235"/>
      <c r="F8" s="235"/>
      <c r="G8" s="226"/>
      <c r="H8" s="224"/>
      <c r="I8" s="224"/>
      <c r="J8" s="69" t="s">
        <v>6</v>
      </c>
      <c r="K8" s="69" t="s">
        <v>7</v>
      </c>
      <c r="L8" s="69" t="s">
        <v>6</v>
      </c>
      <c r="M8" s="69" t="s">
        <v>7</v>
      </c>
      <c r="N8" s="69" t="s">
        <v>8</v>
      </c>
      <c r="O8" s="69" t="s">
        <v>9</v>
      </c>
      <c r="P8" s="226"/>
      <c r="Q8" s="224"/>
      <c r="R8" s="224"/>
      <c r="S8" s="224"/>
      <c r="T8" s="224"/>
      <c r="U8" s="226"/>
      <c r="V8" s="224"/>
      <c r="W8" s="226"/>
      <c r="X8" s="224"/>
      <c r="Y8" s="226"/>
      <c r="Z8" s="226"/>
      <c r="AA8" s="224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</row>
    <row r="9" spans="1:239" s="65" customFormat="1" ht="17.25" thickBot="1">
      <c r="A9" s="257"/>
      <c r="B9" s="62"/>
      <c r="C9" s="62"/>
      <c r="D9" s="64"/>
      <c r="E9" s="240"/>
      <c r="F9" s="242"/>
      <c r="G9" s="226"/>
      <c r="H9" s="240"/>
      <c r="I9" s="241"/>
      <c r="J9" s="241"/>
      <c r="K9" s="241"/>
      <c r="L9" s="241"/>
      <c r="M9" s="241"/>
      <c r="N9" s="241"/>
      <c r="O9" s="242"/>
      <c r="P9" s="226"/>
      <c r="Q9" s="240"/>
      <c r="R9" s="241"/>
      <c r="S9" s="241"/>
      <c r="T9" s="242"/>
      <c r="U9" s="226"/>
      <c r="V9" s="62"/>
      <c r="W9" s="226"/>
      <c r="X9" s="62"/>
      <c r="Y9" s="226"/>
      <c r="Z9" s="226"/>
      <c r="AA9" s="62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239" ht="30" customHeight="1" thickBot="1">
      <c r="A10" s="7">
        <v>1</v>
      </c>
      <c r="B10" s="175"/>
      <c r="C10" s="175"/>
      <c r="D10" s="64"/>
      <c r="E10" s="176"/>
      <c r="F10" s="176"/>
      <c r="G10" s="226"/>
      <c r="H10" s="177"/>
      <c r="I10" s="177"/>
      <c r="J10" s="177"/>
      <c r="K10" s="61">
        <f>ROUND(IF(E10=0,0,(J10/E10)*F10),2)</f>
        <v>0</v>
      </c>
      <c r="L10" s="177"/>
      <c r="M10" s="61">
        <f>ROUND(IF(E10=0,0,(L10/E10)*F10),2)</f>
        <v>0</v>
      </c>
      <c r="N10" s="177"/>
      <c r="O10" s="61">
        <f>ROUND(IF(E10=0,0,(N10/E10)*F10),2)</f>
        <v>0</v>
      </c>
      <c r="P10" s="226"/>
      <c r="Q10" s="177"/>
      <c r="R10" s="177"/>
      <c r="S10" s="177"/>
      <c r="T10" s="177"/>
      <c r="U10" s="226"/>
      <c r="V10" s="61">
        <f>ROUND(IF(E10&lt;F10/2,0,H10+I10+K10+M10+O10+Q10+R10+S10+T10),2)</f>
        <v>0</v>
      </c>
      <c r="W10" s="226"/>
      <c r="X10" s="178">
        <v>0.1371</v>
      </c>
      <c r="Y10" s="226"/>
      <c r="Z10" s="226"/>
      <c r="AA10" s="61">
        <f>ROUND(V10-ROUND(V10*X10,2),2)</f>
        <v>0</v>
      </c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</row>
    <row r="11" spans="1:239" ht="30" customHeight="1" thickBot="1">
      <c r="A11" s="7">
        <v>2</v>
      </c>
      <c r="B11" s="175"/>
      <c r="C11" s="175"/>
      <c r="D11" s="64"/>
      <c r="E11" s="176"/>
      <c r="F11" s="176"/>
      <c r="G11" s="226"/>
      <c r="H11" s="177"/>
      <c r="I11" s="177"/>
      <c r="J11" s="177"/>
      <c r="K11" s="61">
        <f t="shared" ref="K11:K21" si="0">ROUND(IF(E11=0,0,(J11/E11)*F11),2)</f>
        <v>0</v>
      </c>
      <c r="L11" s="177"/>
      <c r="M11" s="61">
        <f t="shared" ref="M11:M21" si="1">ROUND(IF(E11=0,0,(L11/E11)*F11),2)</f>
        <v>0</v>
      </c>
      <c r="N11" s="177"/>
      <c r="O11" s="61">
        <f t="shared" ref="O11:O21" si="2">ROUND(IF(E11=0,0,(N11/E11)*F11),2)</f>
        <v>0</v>
      </c>
      <c r="P11" s="226"/>
      <c r="Q11" s="177"/>
      <c r="R11" s="177"/>
      <c r="S11" s="177"/>
      <c r="T11" s="177"/>
      <c r="U11" s="226"/>
      <c r="V11" s="61">
        <f t="shared" ref="V11:V21" si="3">ROUND(IF(E11&lt;F11/2,0,H11+I11+K11+M11+O11+Q11+R11+S11+T11),2)</f>
        <v>0</v>
      </c>
      <c r="W11" s="226"/>
      <c r="X11" s="178">
        <v>0.1371</v>
      </c>
      <c r="Y11" s="226"/>
      <c r="Z11" s="226"/>
      <c r="AA11" s="61">
        <f t="shared" ref="AA11:AA21" si="4">ROUND(V11-ROUND(V11*X11,2),2)</f>
        <v>0</v>
      </c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</row>
    <row r="12" spans="1:239" ht="30" customHeight="1" thickBot="1">
      <c r="A12" s="7">
        <v>3</v>
      </c>
      <c r="B12" s="175"/>
      <c r="C12" s="175"/>
      <c r="D12" s="64"/>
      <c r="E12" s="176"/>
      <c r="F12" s="176"/>
      <c r="G12" s="226"/>
      <c r="H12" s="177"/>
      <c r="I12" s="177"/>
      <c r="J12" s="177"/>
      <c r="K12" s="61">
        <f t="shared" si="0"/>
        <v>0</v>
      </c>
      <c r="L12" s="177"/>
      <c r="M12" s="61">
        <f t="shared" si="1"/>
        <v>0</v>
      </c>
      <c r="N12" s="177"/>
      <c r="O12" s="61">
        <f t="shared" si="2"/>
        <v>0</v>
      </c>
      <c r="P12" s="226"/>
      <c r="Q12" s="177"/>
      <c r="R12" s="177"/>
      <c r="S12" s="177"/>
      <c r="T12" s="177"/>
      <c r="U12" s="226"/>
      <c r="V12" s="61">
        <f t="shared" si="3"/>
        <v>0</v>
      </c>
      <c r="W12" s="226"/>
      <c r="X12" s="178">
        <v>0.1371</v>
      </c>
      <c r="Y12" s="226"/>
      <c r="Z12" s="226"/>
      <c r="AA12" s="61">
        <f t="shared" si="4"/>
        <v>0</v>
      </c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</row>
    <row r="13" spans="1:239" ht="30" customHeight="1" thickBot="1">
      <c r="A13" s="7">
        <v>4</v>
      </c>
      <c r="B13" s="175"/>
      <c r="C13" s="175"/>
      <c r="D13" s="64"/>
      <c r="E13" s="176"/>
      <c r="F13" s="176"/>
      <c r="G13" s="226"/>
      <c r="H13" s="177"/>
      <c r="I13" s="177"/>
      <c r="J13" s="177"/>
      <c r="K13" s="61">
        <f t="shared" si="0"/>
        <v>0</v>
      </c>
      <c r="L13" s="177"/>
      <c r="M13" s="61">
        <f t="shared" si="1"/>
        <v>0</v>
      </c>
      <c r="N13" s="177"/>
      <c r="O13" s="61">
        <f t="shared" si="2"/>
        <v>0</v>
      </c>
      <c r="P13" s="226"/>
      <c r="Q13" s="177"/>
      <c r="R13" s="177"/>
      <c r="S13" s="177"/>
      <c r="T13" s="177"/>
      <c r="U13" s="226"/>
      <c r="V13" s="61">
        <f t="shared" si="3"/>
        <v>0</v>
      </c>
      <c r="W13" s="226"/>
      <c r="X13" s="178">
        <v>0.1371</v>
      </c>
      <c r="Y13" s="226"/>
      <c r="Z13" s="226"/>
      <c r="AA13" s="61">
        <f t="shared" si="4"/>
        <v>0</v>
      </c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</row>
    <row r="14" spans="1:239" ht="30" customHeight="1" thickBot="1">
      <c r="A14" s="7">
        <v>5</v>
      </c>
      <c r="B14" s="175"/>
      <c r="C14" s="175"/>
      <c r="D14" s="64"/>
      <c r="E14" s="176"/>
      <c r="F14" s="176"/>
      <c r="G14" s="226"/>
      <c r="H14" s="177"/>
      <c r="I14" s="177"/>
      <c r="J14" s="177"/>
      <c r="K14" s="61">
        <f t="shared" si="0"/>
        <v>0</v>
      </c>
      <c r="L14" s="177"/>
      <c r="M14" s="61">
        <f t="shared" si="1"/>
        <v>0</v>
      </c>
      <c r="N14" s="177"/>
      <c r="O14" s="61">
        <f t="shared" si="2"/>
        <v>0</v>
      </c>
      <c r="P14" s="226"/>
      <c r="Q14" s="177"/>
      <c r="R14" s="177"/>
      <c r="S14" s="177"/>
      <c r="T14" s="177"/>
      <c r="U14" s="226"/>
      <c r="V14" s="61">
        <f t="shared" si="3"/>
        <v>0</v>
      </c>
      <c r="W14" s="226"/>
      <c r="X14" s="178">
        <v>0.1371</v>
      </c>
      <c r="Y14" s="226"/>
      <c r="Z14" s="226"/>
      <c r="AA14" s="61">
        <f t="shared" si="4"/>
        <v>0</v>
      </c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</row>
    <row r="15" spans="1:239" ht="30" customHeight="1" thickBot="1">
      <c r="A15" s="7">
        <v>6</v>
      </c>
      <c r="B15" s="175"/>
      <c r="C15" s="175"/>
      <c r="D15" s="64"/>
      <c r="E15" s="176"/>
      <c r="F15" s="176"/>
      <c r="G15" s="226"/>
      <c r="H15" s="177"/>
      <c r="I15" s="177"/>
      <c r="J15" s="177"/>
      <c r="K15" s="61">
        <f t="shared" si="0"/>
        <v>0</v>
      </c>
      <c r="L15" s="177"/>
      <c r="M15" s="61">
        <f t="shared" si="1"/>
        <v>0</v>
      </c>
      <c r="N15" s="177"/>
      <c r="O15" s="61">
        <f t="shared" si="2"/>
        <v>0</v>
      </c>
      <c r="P15" s="226"/>
      <c r="Q15" s="177"/>
      <c r="R15" s="177"/>
      <c r="S15" s="177"/>
      <c r="T15" s="177"/>
      <c r="U15" s="226"/>
      <c r="V15" s="61">
        <f t="shared" si="3"/>
        <v>0</v>
      </c>
      <c r="W15" s="226"/>
      <c r="X15" s="178">
        <v>0.1371</v>
      </c>
      <c r="Y15" s="226"/>
      <c r="Z15" s="226"/>
      <c r="AA15" s="61">
        <f t="shared" si="4"/>
        <v>0</v>
      </c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</row>
    <row r="16" spans="1:239" ht="30" customHeight="1" thickBot="1">
      <c r="A16" s="7">
        <v>7</v>
      </c>
      <c r="B16" s="175"/>
      <c r="C16" s="175"/>
      <c r="D16" s="64"/>
      <c r="E16" s="176"/>
      <c r="F16" s="176"/>
      <c r="G16" s="226"/>
      <c r="H16" s="177"/>
      <c r="I16" s="177"/>
      <c r="J16" s="177"/>
      <c r="K16" s="61">
        <f t="shared" si="0"/>
        <v>0</v>
      </c>
      <c r="L16" s="177"/>
      <c r="M16" s="61">
        <f t="shared" si="1"/>
        <v>0</v>
      </c>
      <c r="N16" s="177"/>
      <c r="O16" s="61">
        <f t="shared" si="2"/>
        <v>0</v>
      </c>
      <c r="P16" s="226"/>
      <c r="Q16" s="177"/>
      <c r="R16" s="177"/>
      <c r="S16" s="177"/>
      <c r="T16" s="177"/>
      <c r="U16" s="226"/>
      <c r="V16" s="61">
        <f t="shared" si="3"/>
        <v>0</v>
      </c>
      <c r="W16" s="226"/>
      <c r="X16" s="178">
        <v>0.1371</v>
      </c>
      <c r="Y16" s="226"/>
      <c r="Z16" s="226"/>
      <c r="AA16" s="61">
        <f t="shared" si="4"/>
        <v>0</v>
      </c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</row>
    <row r="17" spans="1:239" ht="30" customHeight="1" thickBot="1">
      <c r="A17" s="7">
        <v>8</v>
      </c>
      <c r="B17" s="175"/>
      <c r="C17" s="175"/>
      <c r="D17" s="64"/>
      <c r="E17" s="176"/>
      <c r="F17" s="176"/>
      <c r="G17" s="226"/>
      <c r="H17" s="177"/>
      <c r="I17" s="177"/>
      <c r="J17" s="177"/>
      <c r="K17" s="61">
        <f t="shared" si="0"/>
        <v>0</v>
      </c>
      <c r="L17" s="177"/>
      <c r="M17" s="61">
        <f t="shared" si="1"/>
        <v>0</v>
      </c>
      <c r="N17" s="177"/>
      <c r="O17" s="61">
        <f t="shared" si="2"/>
        <v>0</v>
      </c>
      <c r="P17" s="226"/>
      <c r="Q17" s="177"/>
      <c r="R17" s="177"/>
      <c r="S17" s="177"/>
      <c r="T17" s="177"/>
      <c r="U17" s="226"/>
      <c r="V17" s="61">
        <f t="shared" si="3"/>
        <v>0</v>
      </c>
      <c r="W17" s="226"/>
      <c r="X17" s="178">
        <v>0.1371</v>
      </c>
      <c r="Y17" s="226"/>
      <c r="Z17" s="226"/>
      <c r="AA17" s="61">
        <f t="shared" si="4"/>
        <v>0</v>
      </c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</row>
    <row r="18" spans="1:239" ht="30" customHeight="1" thickBot="1">
      <c r="A18" s="7">
        <v>9</v>
      </c>
      <c r="B18" s="175"/>
      <c r="C18" s="175"/>
      <c r="D18" s="64"/>
      <c r="E18" s="176"/>
      <c r="F18" s="176"/>
      <c r="G18" s="226"/>
      <c r="H18" s="177"/>
      <c r="I18" s="177"/>
      <c r="J18" s="177"/>
      <c r="K18" s="61">
        <f t="shared" si="0"/>
        <v>0</v>
      </c>
      <c r="L18" s="177"/>
      <c r="M18" s="61">
        <f t="shared" si="1"/>
        <v>0</v>
      </c>
      <c r="N18" s="177"/>
      <c r="O18" s="61">
        <f t="shared" si="2"/>
        <v>0</v>
      </c>
      <c r="P18" s="226"/>
      <c r="Q18" s="177"/>
      <c r="R18" s="177"/>
      <c r="S18" s="177"/>
      <c r="T18" s="177"/>
      <c r="U18" s="226"/>
      <c r="V18" s="61">
        <f t="shared" si="3"/>
        <v>0</v>
      </c>
      <c r="W18" s="226"/>
      <c r="X18" s="178">
        <v>0.1371</v>
      </c>
      <c r="Y18" s="226"/>
      <c r="Z18" s="226"/>
      <c r="AA18" s="61">
        <f t="shared" si="4"/>
        <v>0</v>
      </c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</row>
    <row r="19" spans="1:239" ht="30" customHeight="1" thickBot="1">
      <c r="A19" s="7">
        <v>10</v>
      </c>
      <c r="B19" s="175"/>
      <c r="C19" s="175"/>
      <c r="D19" s="64"/>
      <c r="E19" s="176"/>
      <c r="F19" s="176"/>
      <c r="G19" s="226"/>
      <c r="H19" s="177"/>
      <c r="I19" s="177"/>
      <c r="J19" s="177"/>
      <c r="K19" s="61">
        <f t="shared" si="0"/>
        <v>0</v>
      </c>
      <c r="L19" s="177"/>
      <c r="M19" s="61">
        <f t="shared" si="1"/>
        <v>0</v>
      </c>
      <c r="N19" s="177"/>
      <c r="O19" s="61">
        <f t="shared" si="2"/>
        <v>0</v>
      </c>
      <c r="P19" s="226"/>
      <c r="Q19" s="177"/>
      <c r="R19" s="177"/>
      <c r="S19" s="177"/>
      <c r="T19" s="177"/>
      <c r="U19" s="226"/>
      <c r="V19" s="61">
        <f t="shared" si="3"/>
        <v>0</v>
      </c>
      <c r="W19" s="226"/>
      <c r="X19" s="178">
        <v>0.1371</v>
      </c>
      <c r="Y19" s="226"/>
      <c r="Z19" s="226"/>
      <c r="AA19" s="61">
        <f t="shared" si="4"/>
        <v>0</v>
      </c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</row>
    <row r="20" spans="1:239" ht="30" customHeight="1" thickBot="1">
      <c r="A20" s="7">
        <v>11</v>
      </c>
      <c r="B20" s="175"/>
      <c r="C20" s="175"/>
      <c r="D20" s="64"/>
      <c r="E20" s="176"/>
      <c r="F20" s="176"/>
      <c r="G20" s="226"/>
      <c r="H20" s="177"/>
      <c r="I20" s="177"/>
      <c r="J20" s="177"/>
      <c r="K20" s="61">
        <f t="shared" si="0"/>
        <v>0</v>
      </c>
      <c r="L20" s="177"/>
      <c r="M20" s="61">
        <f t="shared" si="1"/>
        <v>0</v>
      </c>
      <c r="N20" s="177"/>
      <c r="O20" s="61">
        <f t="shared" si="2"/>
        <v>0</v>
      </c>
      <c r="P20" s="226"/>
      <c r="Q20" s="177"/>
      <c r="R20" s="177"/>
      <c r="S20" s="177"/>
      <c r="T20" s="177"/>
      <c r="U20" s="226"/>
      <c r="V20" s="61">
        <f t="shared" si="3"/>
        <v>0</v>
      </c>
      <c r="W20" s="226"/>
      <c r="X20" s="178">
        <v>0.1371</v>
      </c>
      <c r="Y20" s="226"/>
      <c r="Z20" s="226"/>
      <c r="AA20" s="61">
        <f t="shared" si="4"/>
        <v>0</v>
      </c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</row>
    <row r="21" spans="1:239" ht="30" customHeight="1" thickBot="1">
      <c r="A21" s="7">
        <v>12</v>
      </c>
      <c r="B21" s="175"/>
      <c r="C21" s="175"/>
      <c r="D21" s="64"/>
      <c r="E21" s="176"/>
      <c r="F21" s="176"/>
      <c r="G21" s="227"/>
      <c r="H21" s="177"/>
      <c r="I21" s="177"/>
      <c r="J21" s="177"/>
      <c r="K21" s="61">
        <f t="shared" si="0"/>
        <v>0</v>
      </c>
      <c r="L21" s="177"/>
      <c r="M21" s="61">
        <f t="shared" si="1"/>
        <v>0</v>
      </c>
      <c r="N21" s="177"/>
      <c r="O21" s="61">
        <f t="shared" si="2"/>
        <v>0</v>
      </c>
      <c r="P21" s="227"/>
      <c r="Q21" s="177"/>
      <c r="R21" s="177"/>
      <c r="S21" s="177"/>
      <c r="T21" s="177"/>
      <c r="U21" s="226"/>
      <c r="V21" s="61">
        <f t="shared" si="3"/>
        <v>0</v>
      </c>
      <c r="W21" s="226"/>
      <c r="X21" s="178">
        <v>0.1371</v>
      </c>
      <c r="Y21" s="227"/>
      <c r="Z21" s="226"/>
      <c r="AA21" s="61">
        <f t="shared" si="4"/>
        <v>0</v>
      </c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</row>
    <row r="22" spans="1:239" ht="30.75" customHeight="1" thickBot="1">
      <c r="A22" s="253"/>
      <c r="B22" s="160"/>
      <c r="C22" s="90"/>
      <c r="D22" s="9"/>
      <c r="E22" s="78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 t="s">
        <v>10</v>
      </c>
      <c r="U22" s="227"/>
      <c r="V22" s="61">
        <f>SUM(V10:V21)</f>
        <v>0</v>
      </c>
      <c r="W22" s="227"/>
      <c r="X22" s="157"/>
      <c r="Y22" s="157"/>
      <c r="Z22" s="227"/>
      <c r="AA22" s="61">
        <f>SUM(AA10:AA21)</f>
        <v>0</v>
      </c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</row>
    <row r="23" spans="1:239" s="10" customFormat="1" ht="11.25" customHeight="1">
      <c r="A23" s="253"/>
      <c r="B23" s="160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39"/>
    </row>
    <row r="24" spans="1:239" s="10" customFormat="1" ht="11.25" customHeight="1" thickBot="1">
      <c r="A24" s="253"/>
      <c r="B24" s="160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39"/>
    </row>
    <row r="25" spans="1:239" ht="67.5" customHeight="1" thickBot="1">
      <c r="A25" s="253"/>
      <c r="B25" s="160"/>
      <c r="C25" s="250" t="str">
        <f>IF(V22=0,"",IF(AA25=0,"uzupełnij komókę AC24: Liczba miesięcy, z których do podstawy wymiaru zostały przyjęte wynagrodzenia",""))</f>
        <v/>
      </c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198" t="s">
        <v>58</v>
      </c>
      <c r="W25" s="208"/>
      <c r="X25" s="209"/>
      <c r="Y25" s="247"/>
      <c r="Z25" s="248"/>
      <c r="AA25" s="179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</row>
    <row r="26" spans="1:239" ht="12" customHeight="1" thickBot="1">
      <c r="A26" s="253"/>
      <c r="B26" s="160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11"/>
      <c r="W26" s="11"/>
      <c r="X26" s="11"/>
      <c r="Y26" s="202"/>
      <c r="Z26" s="202"/>
      <c r="AA26" s="12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</row>
    <row r="27" spans="1:239" ht="68.25" customHeight="1" thickBot="1">
      <c r="A27" s="254"/>
      <c r="B27" s="160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36" t="s">
        <v>11</v>
      </c>
      <c r="W27" s="237"/>
      <c r="X27" s="238"/>
      <c r="Y27" s="249"/>
      <c r="Z27" s="249"/>
      <c r="AA27" s="171">
        <f>IF(AA25&lt;=0,0,IF(AA22&gt;0,ROUND(AA22/AA25,2),IF(AA22&lt;0,0,IF(AA22=0,0))))</f>
        <v>0</v>
      </c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</row>
    <row r="28" spans="1:239" s="19" customFormat="1" ht="3.75" hidden="1" customHeight="1" thickTop="1" thickBot="1">
      <c r="A28" s="14"/>
      <c r="B28" s="89"/>
      <c r="C28" s="15"/>
      <c r="D28" s="66"/>
      <c r="E28" s="15"/>
      <c r="F28" s="15"/>
      <c r="G28" s="6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17"/>
      <c r="X28" s="17"/>
      <c r="Y28" s="15"/>
      <c r="Z28" s="15"/>
      <c r="AA28" s="18"/>
    </row>
    <row r="29" spans="1:239" s="4" customFormat="1" ht="2.25" hidden="1" customHeight="1" thickTop="1">
      <c r="A29" s="20"/>
      <c r="B29" s="89"/>
      <c r="C29" s="158"/>
      <c r="D29" s="67"/>
      <c r="E29" s="158"/>
      <c r="F29" s="158"/>
      <c r="G29" s="8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21"/>
      <c r="W29" s="22"/>
      <c r="X29" s="22"/>
      <c r="Y29" s="158"/>
      <c r="Z29" s="158"/>
      <c r="AA29" s="23"/>
    </row>
    <row r="30" spans="1:239" s="1" customFormat="1" ht="27" customHeight="1" thickTop="1" thickBot="1">
      <c r="A30" s="269"/>
      <c r="B30" s="108"/>
      <c r="C30" s="174" t="s">
        <v>12</v>
      </c>
      <c r="D30" s="109"/>
      <c r="E30" s="110"/>
      <c r="F30" s="110"/>
      <c r="G30" s="111"/>
      <c r="H30" s="110"/>
      <c r="I30" s="112"/>
      <c r="J30" s="113"/>
      <c r="K30" s="113"/>
      <c r="L30" s="113"/>
      <c r="M30" s="113"/>
      <c r="N30" s="114"/>
      <c r="O30" s="113"/>
      <c r="P30" s="113"/>
      <c r="Q30" s="113"/>
      <c r="R30" s="115"/>
      <c r="S30" s="31"/>
      <c r="T30" s="87"/>
      <c r="U30" s="87"/>
      <c r="V30" s="87"/>
      <c r="W30" s="87"/>
      <c r="X30" s="87"/>
      <c r="Y30" s="87"/>
      <c r="Z30" s="87"/>
      <c r="AA30" s="148"/>
    </row>
    <row r="31" spans="1:239" s="4" customFormat="1" ht="18.75" thickBot="1">
      <c r="A31" s="269"/>
      <c r="B31" s="116"/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17"/>
      <c r="S31" s="100"/>
      <c r="T31" s="149"/>
      <c r="U31" s="149"/>
      <c r="V31" s="149"/>
      <c r="W31" s="149"/>
      <c r="X31" s="149"/>
      <c r="Y31" s="149"/>
      <c r="Z31" s="149"/>
      <c r="AA31" s="149"/>
      <c r="AB31" s="145"/>
    </row>
    <row r="32" spans="1:239" ht="61.5" customHeight="1" thickBot="1">
      <c r="A32" s="269"/>
      <c r="B32" s="277" t="s">
        <v>19</v>
      </c>
      <c r="C32" s="192" t="s">
        <v>13</v>
      </c>
      <c r="D32" s="230"/>
      <c r="E32" s="198" t="s">
        <v>2</v>
      </c>
      <c r="F32" s="200"/>
      <c r="G32" s="225"/>
      <c r="H32" s="198" t="s">
        <v>14</v>
      </c>
      <c r="I32" s="209"/>
      <c r="J32" s="91"/>
      <c r="K32" s="222" t="s">
        <v>30</v>
      </c>
      <c r="L32" s="159"/>
      <c r="M32" s="92"/>
      <c r="N32" s="216" t="s">
        <v>45</v>
      </c>
      <c r="O32" s="192" t="s">
        <v>26</v>
      </c>
      <c r="P32" s="159"/>
      <c r="Q32" s="192" t="s">
        <v>51</v>
      </c>
      <c r="R32" s="118"/>
      <c r="S32" s="159"/>
      <c r="T32" s="160"/>
      <c r="U32" s="160"/>
      <c r="V32" s="160"/>
      <c r="W32" s="160"/>
      <c r="X32" s="160"/>
      <c r="Y32" s="160"/>
      <c r="Z32" s="160"/>
      <c r="AA32" s="160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</row>
    <row r="33" spans="1:239" ht="48" customHeight="1">
      <c r="A33" s="269"/>
      <c r="B33" s="278"/>
      <c r="C33" s="217"/>
      <c r="D33" s="226"/>
      <c r="E33" s="222" t="s">
        <v>32</v>
      </c>
      <c r="F33" s="222" t="s">
        <v>25</v>
      </c>
      <c r="G33" s="226"/>
      <c r="H33" s="222" t="s">
        <v>15</v>
      </c>
      <c r="I33" s="222" t="s">
        <v>9</v>
      </c>
      <c r="J33" s="162"/>
      <c r="K33" s="223"/>
      <c r="L33" s="160"/>
      <c r="M33" s="93"/>
      <c r="N33" s="217"/>
      <c r="O33" s="193"/>
      <c r="P33" s="160"/>
      <c r="Q33" s="193"/>
      <c r="R33" s="119"/>
      <c r="S33" s="160"/>
      <c r="T33" s="160"/>
      <c r="U33" s="160"/>
      <c r="V33" s="160"/>
      <c r="W33" s="160"/>
      <c r="X33" s="160"/>
      <c r="Y33" s="160"/>
      <c r="Z33" s="160"/>
      <c r="AA33" s="160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</row>
    <row r="34" spans="1:239" ht="24.95" customHeight="1" thickBot="1">
      <c r="A34" s="275"/>
      <c r="B34" s="279"/>
      <c r="C34" s="218"/>
      <c r="D34" s="226"/>
      <c r="E34" s="224"/>
      <c r="F34" s="224"/>
      <c r="G34" s="226"/>
      <c r="H34" s="224"/>
      <c r="I34" s="224"/>
      <c r="J34" s="162"/>
      <c r="K34" s="224"/>
      <c r="L34" s="160"/>
      <c r="M34" s="93"/>
      <c r="N34" s="218"/>
      <c r="O34" s="194"/>
      <c r="P34" s="160"/>
      <c r="Q34" s="194"/>
      <c r="R34" s="119"/>
      <c r="S34" s="160"/>
      <c r="T34" s="160"/>
      <c r="U34" s="160"/>
      <c r="V34" s="160"/>
      <c r="W34" s="160"/>
      <c r="X34" s="160"/>
      <c r="Y34" s="160"/>
      <c r="Z34" s="160"/>
      <c r="AA34" s="160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  <row r="35" spans="1:239" ht="24.95" customHeight="1" thickBot="1">
      <c r="A35" s="107">
        <v>1</v>
      </c>
      <c r="B35" s="180"/>
      <c r="C35" s="175"/>
      <c r="D35" s="226"/>
      <c r="E35" s="176"/>
      <c r="F35" s="176"/>
      <c r="G35" s="226"/>
      <c r="H35" s="177"/>
      <c r="I35" s="61">
        <f>ROUND(IF(E35=0,0,IF(E35&gt;0,(H35/E35)*F35)),2)</f>
        <v>0</v>
      </c>
      <c r="J35" s="162"/>
      <c r="K35" s="177"/>
      <c r="L35" s="160"/>
      <c r="M35" s="93"/>
      <c r="N35" s="61">
        <f>I35+K35</f>
        <v>0</v>
      </c>
      <c r="O35" s="178">
        <v>0.1371</v>
      </c>
      <c r="P35" s="160"/>
      <c r="Q35" s="61">
        <f>ROUND(N35-ROUND(N35*O35,2),2)</f>
        <v>0</v>
      </c>
      <c r="R35" s="119"/>
      <c r="S35" s="160"/>
      <c r="T35" s="160"/>
      <c r="U35" s="160"/>
      <c r="V35" s="160"/>
      <c r="W35" s="160"/>
      <c r="X35" s="160"/>
      <c r="Y35" s="160"/>
      <c r="Z35" s="160"/>
      <c r="AA35" s="160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:239" ht="24.95" customHeight="1" thickBot="1">
      <c r="A36" s="107">
        <v>2</v>
      </c>
      <c r="B36" s="180"/>
      <c r="C36" s="175"/>
      <c r="D36" s="226"/>
      <c r="E36" s="176"/>
      <c r="F36" s="176"/>
      <c r="G36" s="226"/>
      <c r="H36" s="177"/>
      <c r="I36" s="61">
        <f t="shared" ref="I36:I38" si="5">ROUND(IF(E36=0,0,IF(E36&gt;0,(H36/E36)*F36)),2)</f>
        <v>0</v>
      </c>
      <c r="J36" s="162"/>
      <c r="K36" s="177"/>
      <c r="L36" s="160"/>
      <c r="M36" s="93"/>
      <c r="N36" s="61">
        <f t="shared" ref="N36:N38" si="6">I36+K36</f>
        <v>0</v>
      </c>
      <c r="O36" s="178">
        <v>0.1371</v>
      </c>
      <c r="P36" s="160"/>
      <c r="Q36" s="61">
        <f t="shared" ref="Q36:Q38" si="7">ROUND(N36-ROUND(N36*O36,2),2)</f>
        <v>0</v>
      </c>
      <c r="R36" s="119"/>
      <c r="S36" s="160"/>
      <c r="T36" s="160"/>
      <c r="U36" s="160"/>
      <c r="V36" s="160"/>
      <c r="W36" s="160"/>
      <c r="X36" s="160"/>
      <c r="Y36" s="160"/>
      <c r="Z36" s="160"/>
      <c r="AA36" s="160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:239" ht="24.95" customHeight="1" thickBot="1">
      <c r="A37" s="107">
        <v>3</v>
      </c>
      <c r="B37" s="180"/>
      <c r="C37" s="175"/>
      <c r="D37" s="226"/>
      <c r="E37" s="176"/>
      <c r="F37" s="176"/>
      <c r="G37" s="226"/>
      <c r="H37" s="177"/>
      <c r="I37" s="61">
        <f t="shared" si="5"/>
        <v>0</v>
      </c>
      <c r="J37" s="162"/>
      <c r="K37" s="177"/>
      <c r="L37" s="160"/>
      <c r="M37" s="93"/>
      <c r="N37" s="61">
        <f t="shared" si="6"/>
        <v>0</v>
      </c>
      <c r="O37" s="178">
        <v>0.1371</v>
      </c>
      <c r="P37" s="160"/>
      <c r="Q37" s="61">
        <f t="shared" si="7"/>
        <v>0</v>
      </c>
      <c r="R37" s="119"/>
      <c r="S37" s="160"/>
      <c r="T37" s="160"/>
      <c r="U37" s="160"/>
      <c r="V37" s="160"/>
      <c r="W37" s="160"/>
      <c r="X37" s="160"/>
      <c r="Y37" s="160"/>
      <c r="Z37" s="160"/>
      <c r="AA37" s="160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:239" ht="24.95" customHeight="1" thickBot="1">
      <c r="A38" s="107">
        <v>4</v>
      </c>
      <c r="B38" s="180"/>
      <c r="C38" s="175"/>
      <c r="D38" s="227"/>
      <c r="E38" s="176"/>
      <c r="F38" s="176"/>
      <c r="G38" s="227"/>
      <c r="H38" s="177"/>
      <c r="I38" s="61">
        <f t="shared" si="5"/>
        <v>0</v>
      </c>
      <c r="J38" s="94"/>
      <c r="K38" s="177"/>
      <c r="L38" s="161"/>
      <c r="M38" s="95"/>
      <c r="N38" s="61">
        <f t="shared" si="6"/>
        <v>0</v>
      </c>
      <c r="O38" s="178">
        <v>0.1371</v>
      </c>
      <c r="P38" s="161"/>
      <c r="Q38" s="61">
        <f t="shared" si="7"/>
        <v>0</v>
      </c>
      <c r="R38" s="120"/>
      <c r="S38" s="161"/>
      <c r="T38" s="160"/>
      <c r="U38" s="160"/>
      <c r="V38" s="160"/>
      <c r="W38" s="160"/>
      <c r="X38" s="160"/>
      <c r="Y38" s="160"/>
      <c r="Z38" s="160"/>
      <c r="AA38" s="160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:239" ht="27" thickBot="1">
      <c r="A39" s="276"/>
      <c r="B39" s="116"/>
      <c r="C39" s="24"/>
      <c r="D39" s="97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121"/>
      <c r="S39" s="161"/>
      <c r="T39" s="81"/>
      <c r="U39" s="81"/>
      <c r="V39" s="160"/>
      <c r="W39" s="160"/>
      <c r="X39" s="160"/>
      <c r="Y39" s="160"/>
      <c r="Z39" s="160"/>
      <c r="AA39" s="160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:239" ht="24.95" customHeight="1" thickBot="1">
      <c r="A40" s="269"/>
      <c r="B40" s="116"/>
      <c r="C40" s="25"/>
      <c r="D40" s="78"/>
      <c r="E40" s="79"/>
      <c r="F40" s="79"/>
      <c r="G40" s="79"/>
      <c r="H40" s="79"/>
      <c r="I40" s="79"/>
      <c r="J40" s="79"/>
      <c r="K40" s="79"/>
      <c r="L40" s="81"/>
      <c r="M40" s="81"/>
      <c r="N40" s="81"/>
      <c r="O40" s="81"/>
      <c r="P40" s="81"/>
      <c r="Q40" s="81"/>
      <c r="R40" s="122"/>
      <c r="S40" s="161"/>
      <c r="T40" s="81"/>
      <c r="U40" s="81"/>
      <c r="V40" s="160"/>
      <c r="W40" s="160"/>
      <c r="X40" s="160"/>
      <c r="Y40" s="160"/>
      <c r="Z40" s="160"/>
      <c r="AA40" s="160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:239" ht="8.25" customHeight="1" thickBot="1">
      <c r="A41" s="269"/>
      <c r="B41" s="116"/>
      <c r="C41" s="98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19"/>
      <c r="S41" s="161"/>
      <c r="T41" s="160"/>
      <c r="U41" s="160"/>
      <c r="V41" s="160"/>
      <c r="W41" s="160"/>
      <c r="X41" s="160"/>
      <c r="Y41" s="160"/>
      <c r="Z41" s="160"/>
      <c r="AA41" s="160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:239" ht="8.25" customHeight="1" thickBot="1">
      <c r="A42" s="269"/>
      <c r="B42" s="116"/>
      <c r="C42" s="77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19"/>
      <c r="S42" s="160"/>
      <c r="T42" s="160"/>
      <c r="U42" s="160"/>
      <c r="V42" s="160"/>
      <c r="W42" s="160"/>
      <c r="X42" s="160"/>
      <c r="Y42" s="160"/>
      <c r="Z42" s="160"/>
      <c r="AA42" s="160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:239" ht="65.25" customHeight="1" thickBot="1">
      <c r="A43" s="269"/>
      <c r="B43" s="116"/>
      <c r="C43" s="87"/>
      <c r="D43" s="87"/>
      <c r="E43" s="87"/>
      <c r="F43" s="213" t="str">
        <f>IF(SUM(Q35:Q38)=0,"",IF(Q43=0,"uzupełnij pole: Liczba miesięcy, z których do podstawy wymiaru przyjmuje się składniki kwartalne",""))</f>
        <v/>
      </c>
      <c r="G43" s="214"/>
      <c r="H43" s="214"/>
      <c r="I43" s="214"/>
      <c r="J43" s="214"/>
      <c r="K43" s="215"/>
      <c r="L43" s="198" t="s">
        <v>16</v>
      </c>
      <c r="M43" s="208"/>
      <c r="N43" s="209"/>
      <c r="O43" s="91"/>
      <c r="P43" s="159"/>
      <c r="Q43" s="176"/>
      <c r="R43" s="118"/>
      <c r="S43" s="160"/>
      <c r="T43" s="160"/>
      <c r="U43" s="160"/>
      <c r="V43" s="160"/>
      <c r="W43" s="160"/>
      <c r="X43" s="160"/>
      <c r="Y43" s="160"/>
      <c r="Z43" s="160"/>
      <c r="AA43" s="160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:239" ht="14.25" customHeight="1" thickBot="1">
      <c r="A44" s="269"/>
      <c r="B44" s="116"/>
      <c r="C44" s="160"/>
      <c r="D44" s="160"/>
      <c r="E44" s="160"/>
      <c r="F44" s="160"/>
      <c r="G44" s="160"/>
      <c r="H44" s="160"/>
      <c r="I44" s="160"/>
      <c r="J44" s="160"/>
      <c r="K44" s="160"/>
      <c r="L44" s="210"/>
      <c r="M44" s="211"/>
      <c r="N44" s="212"/>
      <c r="O44" s="162"/>
      <c r="P44" s="160"/>
      <c r="Q44" s="76"/>
      <c r="R44" s="119"/>
      <c r="S44" s="160"/>
      <c r="T44" s="160"/>
      <c r="U44" s="160"/>
      <c r="V44" s="160"/>
      <c r="W44" s="160"/>
      <c r="X44" s="160"/>
      <c r="Y44" s="160"/>
      <c r="Z44" s="160"/>
      <c r="AA44" s="160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:239" ht="30" hidden="1" customHeight="1" thickBot="1">
      <c r="A45" s="269"/>
      <c r="B45" s="116"/>
      <c r="C45" s="160"/>
      <c r="D45" s="160"/>
      <c r="E45" s="160"/>
      <c r="F45" s="160"/>
      <c r="G45" s="160"/>
      <c r="H45" s="160"/>
      <c r="I45" s="160"/>
      <c r="J45" s="160"/>
      <c r="K45" s="160"/>
      <c r="L45" s="26"/>
      <c r="M45" s="13"/>
      <c r="N45" s="13"/>
      <c r="O45" s="162"/>
      <c r="P45" s="160"/>
      <c r="Q45" s="8" t="e">
        <f>S40/Q43</f>
        <v>#DIV/0!</v>
      </c>
      <c r="R45" s="119"/>
      <c r="S45" s="160"/>
      <c r="T45" s="160"/>
      <c r="U45" s="160"/>
      <c r="V45" s="160"/>
      <c r="W45" s="160"/>
      <c r="X45" s="160"/>
      <c r="Y45" s="160"/>
      <c r="Z45" s="160"/>
      <c r="AA45" s="160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1:239" ht="7.5" hidden="1" customHeight="1" thickBot="1">
      <c r="A46" s="269"/>
      <c r="B46" s="116"/>
      <c r="C46" s="160"/>
      <c r="D46" s="160"/>
      <c r="E46" s="160"/>
      <c r="F46" s="160"/>
      <c r="G46" s="160"/>
      <c r="H46" s="160"/>
      <c r="I46" s="160"/>
      <c r="J46" s="160"/>
      <c r="K46" s="160"/>
      <c r="L46" s="26"/>
      <c r="M46" s="13"/>
      <c r="N46" s="13"/>
      <c r="O46" s="162"/>
      <c r="P46" s="160"/>
      <c r="Q46" s="8" t="e">
        <f>S40/Q43</f>
        <v>#DIV/0!</v>
      </c>
      <c r="R46" s="119"/>
      <c r="S46" s="160"/>
      <c r="T46" s="160"/>
      <c r="U46" s="160"/>
      <c r="V46" s="160"/>
      <c r="W46" s="160"/>
      <c r="X46" s="160"/>
      <c r="Y46" s="160"/>
      <c r="Z46" s="160"/>
      <c r="AA46" s="160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ht="70.5" customHeight="1" thickBot="1">
      <c r="A47" s="269"/>
      <c r="B47" s="116"/>
      <c r="C47" s="164"/>
      <c r="D47" s="164"/>
      <c r="E47" s="164"/>
      <c r="F47" s="164"/>
      <c r="G47" s="164"/>
      <c r="H47" s="164"/>
      <c r="I47" s="164"/>
      <c r="J47" s="164"/>
      <c r="K47" s="164"/>
      <c r="L47" s="219" t="s">
        <v>17</v>
      </c>
      <c r="M47" s="220"/>
      <c r="N47" s="221"/>
      <c r="O47" s="94"/>
      <c r="P47" s="161"/>
      <c r="Q47" s="171">
        <f>ROUND(IF(Q43&lt;=0,0,IF(SUM(Q35:Q38)&gt;0,SUM(Q35:Q38)/Q43,0)),2)</f>
        <v>0</v>
      </c>
      <c r="R47" s="120"/>
      <c r="S47" s="160"/>
      <c r="T47" s="160"/>
      <c r="U47" s="160"/>
      <c r="V47" s="160"/>
      <c r="W47" s="160"/>
      <c r="X47" s="160"/>
      <c r="Y47" s="160"/>
      <c r="Z47" s="160"/>
      <c r="AA47" s="160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s="29" customFormat="1" ht="8.25" customHeight="1" thickBot="1">
      <c r="A48" s="269"/>
      <c r="B48" s="123"/>
      <c r="C48" s="124"/>
      <c r="D48" s="125"/>
      <c r="E48" s="126"/>
      <c r="F48" s="126"/>
      <c r="G48" s="125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7"/>
      <c r="S48" s="161"/>
      <c r="T48" s="160"/>
      <c r="U48" s="160"/>
      <c r="V48" s="160"/>
      <c r="W48" s="160"/>
      <c r="X48" s="160"/>
      <c r="Y48" s="160"/>
      <c r="Z48" s="160"/>
      <c r="AA48" s="160"/>
    </row>
    <row r="49" spans="1:239" s="32" customFormat="1" ht="25.5" customHeight="1" thickTop="1" thickBot="1">
      <c r="A49" s="269"/>
      <c r="B49" s="160"/>
      <c r="C49" s="104"/>
      <c r="D49" s="128"/>
      <c r="E49" s="160"/>
      <c r="F49" s="160"/>
      <c r="G49" s="128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  <c r="T49" s="160"/>
      <c r="U49" s="160"/>
      <c r="V49" s="160"/>
      <c r="W49" s="160"/>
      <c r="X49" s="160"/>
      <c r="Y49" s="160"/>
      <c r="Z49" s="160"/>
      <c r="AA49" s="160"/>
    </row>
    <row r="50" spans="1:239" s="1" customFormat="1" ht="25.5" customHeight="1" thickTop="1" thickBot="1">
      <c r="A50" s="269"/>
      <c r="B50" s="108"/>
      <c r="C50" s="129" t="s">
        <v>38</v>
      </c>
      <c r="D50" s="130"/>
      <c r="E50" s="131"/>
      <c r="F50" s="131"/>
      <c r="G50" s="111"/>
      <c r="H50" s="131"/>
      <c r="I50" s="112"/>
      <c r="J50" s="113"/>
      <c r="K50" s="113"/>
      <c r="L50" s="113"/>
      <c r="M50" s="113"/>
      <c r="N50" s="114"/>
      <c r="O50" s="113"/>
      <c r="P50" s="113"/>
      <c r="Q50" s="113"/>
      <c r="R50" s="115"/>
      <c r="S50" s="161"/>
      <c r="T50" s="160"/>
      <c r="U50" s="160"/>
      <c r="V50" s="160"/>
      <c r="W50" s="160"/>
      <c r="X50" s="160"/>
      <c r="Y50" s="160"/>
      <c r="Z50" s="160"/>
      <c r="AA50" s="160"/>
      <c r="AB50" s="52"/>
    </row>
    <row r="51" spans="1:239" s="4" customFormat="1" ht="18.75" customHeight="1" thickBot="1">
      <c r="A51" s="269"/>
      <c r="B51" s="116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17"/>
      <c r="S51" s="100"/>
      <c r="T51" s="149"/>
      <c r="U51" s="149"/>
      <c r="V51" s="160"/>
      <c r="W51" s="160"/>
      <c r="X51" s="160"/>
      <c r="Y51" s="160"/>
      <c r="Z51" s="160"/>
      <c r="AA51" s="160"/>
      <c r="AB51" s="145"/>
    </row>
    <row r="52" spans="1:239" ht="61.5" customHeight="1" thickBot="1">
      <c r="A52" s="269"/>
      <c r="B52" s="277" t="s">
        <v>19</v>
      </c>
      <c r="C52" s="192" t="s">
        <v>39</v>
      </c>
      <c r="D52" s="230"/>
      <c r="E52" s="198" t="s">
        <v>2</v>
      </c>
      <c r="F52" s="200"/>
      <c r="G52" s="225"/>
      <c r="H52" s="198" t="s">
        <v>14</v>
      </c>
      <c r="I52" s="209"/>
      <c r="J52" s="91"/>
      <c r="K52" s="222" t="s">
        <v>40</v>
      </c>
      <c r="L52" s="162"/>
      <c r="M52" s="160"/>
      <c r="N52" s="216" t="s">
        <v>46</v>
      </c>
      <c r="O52" s="192" t="s">
        <v>26</v>
      </c>
      <c r="P52" s="159"/>
      <c r="Q52" s="192" t="s">
        <v>52</v>
      </c>
      <c r="R52" s="119"/>
      <c r="S52" s="160"/>
      <c r="T52" s="160"/>
      <c r="U52" s="160"/>
      <c r="V52" s="160"/>
      <c r="W52" s="160"/>
      <c r="X52" s="160"/>
      <c r="Y52" s="160"/>
      <c r="Z52" s="160"/>
      <c r="AA52" s="160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ht="48" customHeight="1">
      <c r="A53" s="269"/>
      <c r="B53" s="278"/>
      <c r="C53" s="217"/>
      <c r="D53" s="226"/>
      <c r="E53" s="222" t="s">
        <v>32</v>
      </c>
      <c r="F53" s="222" t="s">
        <v>25</v>
      </c>
      <c r="G53" s="226"/>
      <c r="H53" s="222" t="s">
        <v>15</v>
      </c>
      <c r="I53" s="222" t="s">
        <v>9</v>
      </c>
      <c r="J53" s="162"/>
      <c r="K53" s="223"/>
      <c r="L53" s="162"/>
      <c r="M53" s="160"/>
      <c r="N53" s="217"/>
      <c r="O53" s="193"/>
      <c r="P53" s="160"/>
      <c r="Q53" s="193"/>
      <c r="R53" s="119"/>
      <c r="S53" s="160"/>
      <c r="T53" s="160"/>
      <c r="U53" s="160"/>
      <c r="V53" s="160"/>
      <c r="W53" s="160"/>
      <c r="X53" s="160"/>
      <c r="Y53" s="160"/>
      <c r="Z53" s="160"/>
      <c r="AA53" s="160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ht="24.95" customHeight="1" thickBot="1">
      <c r="A54" s="269"/>
      <c r="B54" s="279"/>
      <c r="C54" s="218"/>
      <c r="D54" s="226"/>
      <c r="E54" s="224"/>
      <c r="F54" s="224"/>
      <c r="G54" s="226"/>
      <c r="H54" s="224"/>
      <c r="I54" s="224"/>
      <c r="J54" s="162"/>
      <c r="K54" s="224"/>
      <c r="L54" s="162"/>
      <c r="M54" s="160"/>
      <c r="N54" s="218"/>
      <c r="O54" s="194"/>
      <c r="P54" s="160"/>
      <c r="Q54" s="194"/>
      <c r="R54" s="119"/>
      <c r="S54" s="160"/>
      <c r="T54" s="160"/>
      <c r="U54" s="160"/>
      <c r="V54" s="160"/>
      <c r="W54" s="160"/>
      <c r="X54" s="160"/>
      <c r="Y54" s="160"/>
      <c r="Z54" s="160"/>
      <c r="AA54" s="160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ht="24.95" customHeight="1" thickBot="1">
      <c r="A55" s="269"/>
      <c r="B55" s="180"/>
      <c r="C55" s="175"/>
      <c r="D55" s="226"/>
      <c r="E55" s="176"/>
      <c r="F55" s="176"/>
      <c r="G55" s="226"/>
      <c r="H55" s="177"/>
      <c r="I55" s="61">
        <f>ROUND(IF(E55=0,0,IF(E55&gt;0,(H55/E55)*F55)),2)</f>
        <v>0</v>
      </c>
      <c r="J55" s="162"/>
      <c r="K55" s="177"/>
      <c r="L55" s="162"/>
      <c r="M55" s="160"/>
      <c r="N55" s="61">
        <f>I55+K55</f>
        <v>0</v>
      </c>
      <c r="O55" s="178">
        <v>0.1371</v>
      </c>
      <c r="P55" s="160"/>
      <c r="Q55" s="61">
        <f>ROUND(N55-ROUND(N55*O55,2),2)</f>
        <v>0</v>
      </c>
      <c r="R55" s="119"/>
      <c r="S55" s="160"/>
      <c r="T55" s="160"/>
      <c r="U55" s="160"/>
      <c r="V55" s="160"/>
      <c r="W55" s="160"/>
      <c r="X55" s="160"/>
      <c r="Y55" s="160"/>
      <c r="Z55" s="160"/>
      <c r="AA55" s="160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ht="24.95" customHeight="1" thickBot="1">
      <c r="A56" s="269"/>
      <c r="B56" s="180"/>
      <c r="C56" s="175"/>
      <c r="D56" s="227"/>
      <c r="E56" s="176"/>
      <c r="F56" s="176"/>
      <c r="G56" s="227"/>
      <c r="H56" s="177"/>
      <c r="I56" s="61">
        <f>ROUND(IF(E56=0,0,IF(E56&gt;0,(H56/E56)*F56)),2)</f>
        <v>0</v>
      </c>
      <c r="J56" s="96"/>
      <c r="K56" s="177"/>
      <c r="L56" s="162"/>
      <c r="M56" s="160"/>
      <c r="N56" s="61">
        <f t="shared" ref="N56" si="8">I56+K56</f>
        <v>0</v>
      </c>
      <c r="O56" s="178">
        <v>0.1371</v>
      </c>
      <c r="P56" s="160"/>
      <c r="Q56" s="61">
        <f t="shared" ref="Q56" si="9">ROUND(N56-ROUND(N56*O56,2),2)</f>
        <v>0</v>
      </c>
      <c r="R56" s="119"/>
      <c r="S56" s="160"/>
      <c r="T56" s="160"/>
      <c r="U56" s="160"/>
      <c r="V56" s="160"/>
      <c r="W56" s="160"/>
      <c r="X56" s="160"/>
      <c r="Y56" s="160"/>
      <c r="Z56" s="160"/>
      <c r="AA56" s="160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ht="27" thickBot="1">
      <c r="A57" s="269"/>
      <c r="B57" s="116"/>
      <c r="C57" s="24"/>
      <c r="D57" s="97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121"/>
      <c r="S57" s="81"/>
      <c r="T57" s="81"/>
      <c r="U57" s="81"/>
      <c r="V57" s="160"/>
      <c r="W57" s="160"/>
      <c r="X57" s="160"/>
      <c r="Y57" s="160"/>
      <c r="Z57" s="160"/>
      <c r="AA57" s="160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ht="24.95" customHeight="1" thickBot="1">
      <c r="A58" s="269"/>
      <c r="B58" s="116"/>
      <c r="C58" s="25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122"/>
      <c r="S58" s="79"/>
      <c r="T58" s="81"/>
      <c r="U58" s="81"/>
      <c r="V58" s="160"/>
      <c r="W58" s="160"/>
      <c r="X58" s="160"/>
      <c r="Y58" s="160"/>
      <c r="Z58" s="160"/>
      <c r="AA58" s="160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ht="8.25" customHeight="1">
      <c r="A59" s="269"/>
      <c r="B59" s="116"/>
      <c r="C59" s="98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19"/>
      <c r="S59" s="160"/>
      <c r="T59" s="160"/>
      <c r="U59" s="160"/>
      <c r="V59" s="160"/>
      <c r="W59" s="160"/>
      <c r="X59" s="160"/>
      <c r="Y59" s="160"/>
      <c r="Z59" s="160"/>
      <c r="AA59" s="160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ht="8.25" customHeight="1" thickBot="1">
      <c r="A60" s="269"/>
      <c r="B60" s="116"/>
      <c r="C60" s="77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19"/>
      <c r="S60" s="160"/>
      <c r="T60" s="160"/>
      <c r="U60" s="160"/>
      <c r="V60" s="160"/>
      <c r="W60" s="160"/>
      <c r="X60" s="160"/>
      <c r="Y60" s="160"/>
      <c r="Z60" s="160"/>
      <c r="AA60" s="160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39" ht="65.25" customHeight="1" thickBot="1">
      <c r="A61" s="269"/>
      <c r="B61" s="116"/>
      <c r="C61" s="87"/>
      <c r="D61" s="87"/>
      <c r="E61" s="87"/>
      <c r="F61" s="213" t="str">
        <f>IF(SUM(Q55:Q56)=0,"",IF(Q61=0,"uzupełnij pole: Liczba miesięcy, z których do podstawy wymiaru przyjmuje się składniki półroczne",""))</f>
        <v/>
      </c>
      <c r="G61" s="214"/>
      <c r="H61" s="214"/>
      <c r="I61" s="214"/>
      <c r="J61" s="214"/>
      <c r="K61" s="215"/>
      <c r="L61" s="198" t="s">
        <v>43</v>
      </c>
      <c r="M61" s="208"/>
      <c r="N61" s="209"/>
      <c r="O61" s="91"/>
      <c r="P61" s="159"/>
      <c r="Q61" s="176"/>
      <c r="R61" s="132"/>
      <c r="S61" s="87"/>
      <c r="T61" s="160"/>
      <c r="U61" s="160"/>
      <c r="V61" s="160"/>
      <c r="W61" s="160"/>
      <c r="X61" s="160"/>
      <c r="Y61" s="160"/>
      <c r="Z61" s="160"/>
      <c r="AA61" s="160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</row>
    <row r="62" spans="1:239" ht="14.25" customHeight="1" thickBot="1">
      <c r="A62" s="269"/>
      <c r="B62" s="116"/>
      <c r="C62" s="160"/>
      <c r="D62" s="160"/>
      <c r="E62" s="160"/>
      <c r="F62" s="160"/>
      <c r="G62" s="160"/>
      <c r="H62" s="160"/>
      <c r="I62" s="160"/>
      <c r="J62" s="160"/>
      <c r="K62" s="160"/>
      <c r="L62" s="210"/>
      <c r="M62" s="211"/>
      <c r="N62" s="212"/>
      <c r="O62" s="162"/>
      <c r="P62" s="160"/>
      <c r="Q62" s="76"/>
      <c r="R62" s="119"/>
      <c r="S62" s="160"/>
      <c r="T62" s="160"/>
      <c r="U62" s="160"/>
      <c r="V62" s="160"/>
      <c r="W62" s="160"/>
      <c r="X62" s="160"/>
      <c r="Y62" s="160"/>
      <c r="Z62" s="160"/>
      <c r="AA62" s="160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</row>
    <row r="63" spans="1:239" ht="30" hidden="1" customHeight="1">
      <c r="A63" s="269"/>
      <c r="B63" s="116"/>
      <c r="C63" s="160"/>
      <c r="D63" s="160"/>
      <c r="E63" s="160"/>
      <c r="F63" s="160"/>
      <c r="G63" s="160"/>
      <c r="H63" s="160"/>
      <c r="I63" s="160"/>
      <c r="J63" s="160"/>
      <c r="K63" s="160"/>
      <c r="L63" s="26"/>
      <c r="M63" s="13"/>
      <c r="N63" s="13"/>
      <c r="O63" s="162"/>
      <c r="P63" s="160"/>
      <c r="Q63" s="8" t="e">
        <f>S58/Q61</f>
        <v>#DIV/0!</v>
      </c>
      <c r="R63" s="119"/>
      <c r="S63" s="160"/>
      <c r="T63" s="160"/>
      <c r="U63" s="160"/>
      <c r="V63" s="160"/>
      <c r="W63" s="160"/>
      <c r="X63" s="160"/>
      <c r="Y63" s="160"/>
      <c r="Z63" s="160"/>
      <c r="AA63" s="160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</row>
    <row r="64" spans="1:239" ht="7.5" hidden="1" customHeight="1">
      <c r="A64" s="269"/>
      <c r="B64" s="116"/>
      <c r="C64" s="160"/>
      <c r="D64" s="160"/>
      <c r="E64" s="160"/>
      <c r="F64" s="160"/>
      <c r="G64" s="160"/>
      <c r="H64" s="160"/>
      <c r="I64" s="160"/>
      <c r="J64" s="160"/>
      <c r="K64" s="160"/>
      <c r="L64" s="26"/>
      <c r="M64" s="13"/>
      <c r="N64" s="13"/>
      <c r="O64" s="162"/>
      <c r="P64" s="160"/>
      <c r="Q64" s="8" t="e">
        <f>S58/Q61</f>
        <v>#DIV/0!</v>
      </c>
      <c r="R64" s="119"/>
      <c r="S64" s="160"/>
      <c r="T64" s="160"/>
      <c r="U64" s="160"/>
      <c r="V64" s="160"/>
      <c r="W64" s="160"/>
      <c r="X64" s="160"/>
      <c r="Y64" s="160"/>
      <c r="Z64" s="160"/>
      <c r="AA64" s="160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39" ht="69" customHeight="1" thickBot="1">
      <c r="A65" s="269"/>
      <c r="B65" s="116"/>
      <c r="C65" s="164"/>
      <c r="D65" s="164"/>
      <c r="E65" s="164"/>
      <c r="F65" s="164"/>
      <c r="G65" s="164"/>
      <c r="H65" s="164"/>
      <c r="I65" s="164"/>
      <c r="J65" s="164"/>
      <c r="K65" s="164"/>
      <c r="L65" s="219" t="s">
        <v>44</v>
      </c>
      <c r="M65" s="220"/>
      <c r="N65" s="221"/>
      <c r="O65" s="94"/>
      <c r="P65" s="161"/>
      <c r="Q65" s="171">
        <f>ROUND(IF(Q61&lt;=0,0,IF(SUM(Q55:Q56)&gt;0,SUM(Q55:Q56)/Q61,0)),2)</f>
        <v>0</v>
      </c>
      <c r="R65" s="133"/>
      <c r="S65" s="164"/>
      <c r="T65" s="160"/>
      <c r="U65" s="160"/>
      <c r="V65" s="160"/>
      <c r="W65" s="160"/>
      <c r="X65" s="160"/>
      <c r="Y65" s="160"/>
      <c r="Z65" s="160"/>
      <c r="AA65" s="160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</row>
    <row r="66" spans="1:239" ht="18" customHeight="1" thickBot="1">
      <c r="A66" s="269"/>
      <c r="B66" s="123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7"/>
      <c r="S66" s="164"/>
      <c r="T66" s="160"/>
      <c r="U66" s="160"/>
      <c r="V66" s="160"/>
      <c r="W66" s="160"/>
      <c r="X66" s="160"/>
      <c r="Y66" s="160"/>
      <c r="Z66" s="160"/>
      <c r="AA66" s="160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ht="35.25" customHeight="1" thickTop="1" thickBot="1">
      <c r="A67" s="269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4"/>
      <c r="T67" s="160"/>
      <c r="U67" s="160"/>
      <c r="V67" s="160"/>
      <c r="W67" s="160"/>
      <c r="X67" s="160"/>
      <c r="Y67" s="160"/>
      <c r="Z67" s="160"/>
      <c r="AA67" s="160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s="32" customFormat="1" ht="18.75" customHeight="1" thickTop="1">
      <c r="A68" s="269"/>
      <c r="B68" s="108"/>
      <c r="C68" s="140" t="s">
        <v>18</v>
      </c>
      <c r="D68" s="135"/>
      <c r="E68" s="113"/>
      <c r="F68" s="113"/>
      <c r="G68" s="135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5"/>
      <c r="S68" s="164"/>
      <c r="T68" s="160"/>
      <c r="U68" s="160"/>
      <c r="V68" s="160"/>
      <c r="W68" s="160"/>
      <c r="X68" s="160"/>
      <c r="Y68" s="160"/>
      <c r="Z68" s="160"/>
      <c r="AA68" s="160"/>
    </row>
    <row r="69" spans="1:239" s="33" customFormat="1" ht="9.75" customHeight="1" thickBot="1">
      <c r="A69" s="269"/>
      <c r="B69" s="116"/>
      <c r="C69" s="101"/>
      <c r="D69" s="163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132"/>
      <c r="S69" s="87"/>
      <c r="T69" s="160"/>
      <c r="U69" s="160"/>
      <c r="V69" s="160"/>
      <c r="W69" s="160"/>
      <c r="X69" s="160"/>
      <c r="Y69" s="160"/>
      <c r="Z69" s="160"/>
      <c r="AA69" s="160"/>
    </row>
    <row r="70" spans="1:239" ht="54.75" customHeight="1" thickBot="1">
      <c r="A70" s="269"/>
      <c r="B70" s="280" t="s">
        <v>19</v>
      </c>
      <c r="C70" s="281"/>
      <c r="D70" s="230"/>
      <c r="E70" s="198" t="s">
        <v>2</v>
      </c>
      <c r="F70" s="200"/>
      <c r="G70" s="225"/>
      <c r="H70" s="198" t="s">
        <v>20</v>
      </c>
      <c r="I70" s="286"/>
      <c r="J70" s="91"/>
      <c r="K70" s="222" t="s">
        <v>21</v>
      </c>
      <c r="L70" s="159"/>
      <c r="M70" s="159"/>
      <c r="N70" s="216" t="s">
        <v>50</v>
      </c>
      <c r="O70" s="192" t="s">
        <v>26</v>
      </c>
      <c r="P70" s="159"/>
      <c r="Q70" s="192" t="s">
        <v>53</v>
      </c>
      <c r="R70" s="118"/>
      <c r="S70" s="159"/>
      <c r="T70" s="160"/>
      <c r="U70" s="160"/>
      <c r="V70" s="160"/>
      <c r="W70" s="160"/>
      <c r="X70" s="160"/>
      <c r="Y70" s="160"/>
      <c r="Z70" s="160"/>
      <c r="AA70" s="160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</row>
    <row r="71" spans="1:239" ht="48" customHeight="1">
      <c r="A71" s="269"/>
      <c r="B71" s="282"/>
      <c r="C71" s="283"/>
      <c r="D71" s="274"/>
      <c r="E71" s="222" t="s">
        <v>32</v>
      </c>
      <c r="F71" s="222" t="s">
        <v>25</v>
      </c>
      <c r="G71" s="226"/>
      <c r="H71" s="222" t="s">
        <v>15</v>
      </c>
      <c r="I71" s="222" t="s">
        <v>9</v>
      </c>
      <c r="J71" s="162"/>
      <c r="K71" s="223"/>
      <c r="L71" s="160"/>
      <c r="M71" s="160"/>
      <c r="N71" s="217"/>
      <c r="O71" s="193"/>
      <c r="P71" s="160"/>
      <c r="Q71" s="193"/>
      <c r="R71" s="119"/>
      <c r="S71" s="160"/>
      <c r="T71" s="160"/>
      <c r="U71" s="160"/>
      <c r="V71" s="160"/>
      <c r="W71" s="160"/>
      <c r="X71" s="160"/>
      <c r="Y71" s="160"/>
      <c r="Z71" s="160"/>
      <c r="AA71" s="160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</row>
    <row r="72" spans="1:239" ht="24.95" customHeight="1" thickBot="1">
      <c r="A72" s="275"/>
      <c r="B72" s="284"/>
      <c r="C72" s="285"/>
      <c r="D72" s="226"/>
      <c r="E72" s="224"/>
      <c r="F72" s="224"/>
      <c r="G72" s="226"/>
      <c r="H72" s="224"/>
      <c r="I72" s="224"/>
      <c r="J72" s="162"/>
      <c r="K72" s="224"/>
      <c r="L72" s="160"/>
      <c r="M72" s="160"/>
      <c r="N72" s="218"/>
      <c r="O72" s="194"/>
      <c r="P72" s="160"/>
      <c r="Q72" s="194"/>
      <c r="R72" s="119"/>
      <c r="S72" s="160"/>
      <c r="T72" s="160"/>
      <c r="U72" s="160"/>
      <c r="V72" s="160"/>
      <c r="W72" s="160"/>
      <c r="X72" s="160"/>
      <c r="Y72" s="160"/>
      <c r="Z72" s="160"/>
      <c r="AA72" s="160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</row>
    <row r="73" spans="1:239" ht="24.95" customHeight="1" thickBot="1">
      <c r="A73" s="134">
        <v>1</v>
      </c>
      <c r="B73" s="228"/>
      <c r="C73" s="229"/>
      <c r="D73" s="227"/>
      <c r="E73" s="181"/>
      <c r="F73" s="181"/>
      <c r="G73" s="227"/>
      <c r="H73" s="177"/>
      <c r="I73" s="61">
        <f>ROUND(IF(E73=0,0,IF(E73&gt;0,(H73/E73)*F73)),2)</f>
        <v>0</v>
      </c>
      <c r="J73" s="94"/>
      <c r="K73" s="177"/>
      <c r="L73" s="161"/>
      <c r="M73" s="161"/>
      <c r="N73" s="61">
        <f>I73+K73</f>
        <v>0</v>
      </c>
      <c r="O73" s="178">
        <v>0.1371</v>
      </c>
      <c r="P73" s="160"/>
      <c r="Q73" s="61">
        <f>ROUND(N73-ROUND(N73*O73,2),2)</f>
        <v>0</v>
      </c>
      <c r="R73" s="120"/>
      <c r="S73" s="161"/>
      <c r="T73" s="160"/>
      <c r="U73" s="160"/>
      <c r="V73" s="160"/>
      <c r="W73" s="160"/>
      <c r="X73" s="160"/>
      <c r="Y73" s="160"/>
      <c r="Z73" s="160"/>
      <c r="AA73" s="160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</row>
    <row r="74" spans="1:239" ht="27" thickBot="1">
      <c r="A74" s="268"/>
      <c r="B74" s="116"/>
      <c r="C74" s="34"/>
      <c r="D74" s="97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121"/>
      <c r="S74" s="81"/>
      <c r="T74" s="81"/>
      <c r="U74" s="81"/>
      <c r="V74" s="160"/>
      <c r="W74" s="160"/>
      <c r="X74" s="160"/>
      <c r="Y74" s="160"/>
      <c r="Z74" s="160"/>
      <c r="AA74" s="160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ht="24.95" customHeight="1" thickBot="1">
      <c r="A75" s="269"/>
      <c r="B75" s="116"/>
      <c r="C75" s="35"/>
      <c r="D75" s="78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122"/>
      <c r="S75" s="79"/>
      <c r="T75" s="81"/>
      <c r="U75" s="81"/>
      <c r="V75" s="160"/>
      <c r="W75" s="160"/>
      <c r="X75" s="160"/>
      <c r="Y75" s="160"/>
      <c r="Z75" s="160"/>
      <c r="AA75" s="160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ht="9.75" customHeight="1">
      <c r="A76" s="269"/>
      <c r="B76" s="136"/>
      <c r="C76" s="102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19"/>
      <c r="S76" s="160"/>
      <c r="T76" s="160"/>
      <c r="U76" s="160"/>
      <c r="V76" s="160"/>
      <c r="W76" s="160"/>
      <c r="X76" s="160"/>
      <c r="Y76" s="160"/>
      <c r="Z76" s="160"/>
      <c r="AA76" s="160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ht="9.75" customHeight="1" thickBot="1">
      <c r="A77" s="269"/>
      <c r="B77" s="137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19"/>
      <c r="S77" s="160"/>
      <c r="T77" s="160"/>
      <c r="U77" s="160"/>
      <c r="V77" s="160"/>
      <c r="W77" s="160"/>
      <c r="X77" s="160"/>
      <c r="Y77" s="160"/>
      <c r="Z77" s="160"/>
      <c r="AA77" s="160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ht="55.5" customHeight="1" thickBot="1">
      <c r="A78" s="269"/>
      <c r="B78" s="138"/>
      <c r="C78" s="103"/>
      <c r="D78" s="87"/>
      <c r="E78" s="87"/>
      <c r="F78" s="213" t="str">
        <f>IF(SUM(Q73:Q73)=0,"",IF(Q78=0,"uzupełnij pole: Liczba miesięcy, z których do podstawy wymiaru przyjmuje się składniki roczne",""))</f>
        <v/>
      </c>
      <c r="G78" s="214"/>
      <c r="H78" s="214"/>
      <c r="I78" s="214"/>
      <c r="J78" s="214"/>
      <c r="K78" s="215"/>
      <c r="L78" s="198" t="s">
        <v>22</v>
      </c>
      <c r="M78" s="208"/>
      <c r="N78" s="209"/>
      <c r="O78" s="91"/>
      <c r="P78" s="159"/>
      <c r="Q78" s="176"/>
      <c r="R78" s="132"/>
      <c r="S78" s="87"/>
      <c r="T78" s="160"/>
      <c r="U78" s="160"/>
      <c r="V78" s="160"/>
      <c r="W78" s="160"/>
      <c r="X78" s="160"/>
      <c r="Y78" s="160"/>
      <c r="Z78" s="160"/>
      <c r="AA78" s="160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ht="11.25" customHeight="1" thickBot="1">
      <c r="A79" s="269"/>
      <c r="B79" s="138"/>
      <c r="C79" s="104"/>
      <c r="D79" s="160"/>
      <c r="E79" s="160"/>
      <c r="F79" s="160"/>
      <c r="G79" s="160"/>
      <c r="H79" s="160"/>
      <c r="I79" s="160"/>
      <c r="J79" s="160"/>
      <c r="K79" s="160"/>
      <c r="L79" s="210"/>
      <c r="M79" s="211"/>
      <c r="N79" s="212"/>
      <c r="O79" s="162"/>
      <c r="P79" s="160"/>
      <c r="Q79" s="76"/>
      <c r="R79" s="119"/>
      <c r="S79" s="160"/>
      <c r="T79" s="160"/>
      <c r="U79" s="160"/>
      <c r="V79" s="160"/>
      <c r="W79" s="160"/>
      <c r="X79" s="160"/>
      <c r="Y79" s="160"/>
      <c r="Z79" s="160"/>
      <c r="AA79" s="160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ht="30" hidden="1" customHeight="1" thickBot="1">
      <c r="A80" s="269"/>
      <c r="B80" s="138"/>
      <c r="C80" s="104"/>
      <c r="D80" s="160"/>
      <c r="E80" s="160"/>
      <c r="F80" s="160"/>
      <c r="G80" s="160"/>
      <c r="H80" s="160"/>
      <c r="I80" s="160"/>
      <c r="J80" s="160"/>
      <c r="K80" s="160"/>
      <c r="L80" s="26"/>
      <c r="M80" s="13"/>
      <c r="N80" s="13"/>
      <c r="O80" s="162"/>
      <c r="P80" s="160"/>
      <c r="Q80" s="8" t="e">
        <f>S75/Q78</f>
        <v>#DIV/0!</v>
      </c>
      <c r="R80" s="119"/>
      <c r="S80" s="160"/>
      <c r="T80" s="160"/>
      <c r="U80" s="160"/>
      <c r="V80" s="160"/>
      <c r="W80" s="160"/>
      <c r="X80" s="160"/>
      <c r="Y80" s="160"/>
      <c r="Z80" s="160"/>
      <c r="AA80" s="160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ht="30" hidden="1" customHeight="1" thickBot="1">
      <c r="A81" s="269"/>
      <c r="B81" s="138"/>
      <c r="C81" s="104"/>
      <c r="D81" s="160"/>
      <c r="E81" s="160"/>
      <c r="F81" s="160"/>
      <c r="G81" s="160"/>
      <c r="H81" s="160"/>
      <c r="I81" s="160"/>
      <c r="J81" s="160"/>
      <c r="K81" s="160"/>
      <c r="L81" s="26"/>
      <c r="M81" s="13"/>
      <c r="N81" s="13"/>
      <c r="O81" s="162"/>
      <c r="P81" s="160"/>
      <c r="Q81" s="8" t="e">
        <f>S75/Q78</f>
        <v>#DIV/0!</v>
      </c>
      <c r="R81" s="119"/>
      <c r="S81" s="160"/>
      <c r="T81" s="160"/>
      <c r="U81" s="160"/>
      <c r="V81" s="160"/>
      <c r="W81" s="160"/>
      <c r="X81" s="160"/>
      <c r="Y81" s="160"/>
      <c r="Z81" s="160"/>
      <c r="AA81" s="160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ht="65.099999999999994" customHeight="1" thickBot="1">
      <c r="A82" s="269"/>
      <c r="B82" s="138"/>
      <c r="C82" s="104"/>
      <c r="D82" s="160"/>
      <c r="E82" s="160"/>
      <c r="F82" s="160"/>
      <c r="G82" s="160"/>
      <c r="H82" s="160"/>
      <c r="I82" s="160"/>
      <c r="J82" s="160"/>
      <c r="K82" s="160"/>
      <c r="L82" s="219" t="s">
        <v>23</v>
      </c>
      <c r="M82" s="220"/>
      <c r="N82" s="221"/>
      <c r="O82" s="94"/>
      <c r="P82" s="161"/>
      <c r="Q82" s="171">
        <f>ROUND(IF(Q78&lt;=0,0,IF(SUM(Q73:Q73)&gt;0,SUM(Q73:Q73)/Q78,0)),2)</f>
        <v>0</v>
      </c>
      <c r="R82" s="119"/>
      <c r="S82" s="160"/>
      <c r="T82" s="160"/>
      <c r="U82" s="160"/>
      <c r="V82" s="160"/>
      <c r="W82" s="160"/>
      <c r="X82" s="160"/>
      <c r="Y82" s="160"/>
      <c r="Z82" s="160"/>
      <c r="AA82" s="160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ht="18.75" customHeight="1" thickBot="1">
      <c r="A83" s="269"/>
      <c r="B83" s="139"/>
      <c r="C83" s="124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7"/>
      <c r="S83" s="160"/>
      <c r="T83" s="160"/>
      <c r="U83" s="160"/>
      <c r="V83" s="160"/>
      <c r="W83" s="160"/>
      <c r="X83" s="160"/>
      <c r="Y83" s="160"/>
      <c r="Z83" s="160"/>
      <c r="AA83" s="160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ht="15.75" hidden="1" customHeight="1" thickBot="1">
      <c r="A84" s="270"/>
      <c r="B84" s="89"/>
      <c r="C84" s="104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ht="15.75" customHeight="1" thickTop="1" thickBot="1">
      <c r="A85" s="270"/>
      <c r="B85" s="89"/>
      <c r="C85" s="104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ht="49.5" customHeight="1" thickBot="1">
      <c r="A86" s="271"/>
      <c r="B86" s="89"/>
      <c r="C86" s="28"/>
      <c r="D86" s="164"/>
      <c r="E86" s="164"/>
      <c r="F86" s="164"/>
      <c r="G86" s="164"/>
      <c r="H86" s="164"/>
      <c r="I86" s="164"/>
      <c r="J86" s="164"/>
      <c r="K86" s="164"/>
      <c r="L86" s="195" t="s">
        <v>42</v>
      </c>
      <c r="M86" s="196"/>
      <c r="N86" s="197"/>
      <c r="O86" s="164"/>
      <c r="P86" s="164"/>
      <c r="Q86" s="171">
        <f>AA27+Q47+Q65+Q82</f>
        <v>0</v>
      </c>
      <c r="R86" s="164"/>
      <c r="S86" s="164"/>
      <c r="T86" s="160"/>
      <c r="U86" s="160"/>
      <c r="V86" s="160"/>
      <c r="W86" s="160"/>
      <c r="X86" s="160"/>
      <c r="Y86" s="160"/>
      <c r="Z86" s="160"/>
      <c r="AA86" s="160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s="19" customFormat="1" ht="15.75" customHeight="1">
      <c r="A87" s="37"/>
      <c r="B87" s="156"/>
      <c r="C87" s="3"/>
      <c r="D87" s="3"/>
      <c r="E87" s="3"/>
      <c r="F87" s="3"/>
      <c r="G87" s="3"/>
      <c r="H87" s="3"/>
      <c r="I87" s="3"/>
      <c r="J87" s="265"/>
      <c r="K87" s="59"/>
      <c r="L87" s="82"/>
      <c r="M87" s="83"/>
      <c r="N87" s="83"/>
      <c r="O87" s="83"/>
      <c r="P87" s="83"/>
      <c r="Q87" s="83"/>
      <c r="R87" s="83"/>
      <c r="S87" s="83"/>
      <c r="T87" s="85"/>
      <c r="U87" s="160"/>
      <c r="V87" s="160"/>
      <c r="W87" s="160"/>
      <c r="X87" s="160"/>
      <c r="Y87" s="160"/>
      <c r="Z87" s="160"/>
      <c r="AA87" s="160"/>
      <c r="AB87" s="146"/>
    </row>
    <row r="88" spans="1:239" s="4" customFormat="1" ht="15.75" customHeight="1" thickBot="1">
      <c r="A88" s="272"/>
      <c r="B88" s="273"/>
      <c r="C88" s="261"/>
      <c r="D88" s="261"/>
      <c r="E88" s="261"/>
      <c r="F88" s="261"/>
      <c r="G88" s="261"/>
      <c r="H88" s="261"/>
      <c r="I88" s="262"/>
      <c r="J88" s="266"/>
      <c r="K88" s="263"/>
      <c r="L88" s="84"/>
      <c r="M88" s="85"/>
      <c r="N88" s="85"/>
      <c r="O88" s="85"/>
      <c r="P88" s="85"/>
      <c r="Q88" s="85"/>
      <c r="R88" s="85"/>
      <c r="S88" s="85"/>
      <c r="T88" s="85"/>
      <c r="U88" s="160"/>
      <c r="V88" s="160"/>
      <c r="W88" s="160"/>
      <c r="X88" s="160"/>
      <c r="Y88" s="160"/>
      <c r="Z88" s="160"/>
      <c r="AA88" s="160"/>
      <c r="AB88" s="145"/>
      <c r="AE88" s="38"/>
    </row>
    <row r="89" spans="1:239" ht="54.75" customHeight="1">
      <c r="A89" s="3"/>
      <c r="B89" s="3"/>
      <c r="C89" s="3"/>
      <c r="D89" s="3"/>
      <c r="E89" s="3"/>
      <c r="F89" s="3"/>
      <c r="G89" s="3"/>
      <c r="H89" s="3"/>
      <c r="I89" s="3"/>
      <c r="J89" s="267"/>
      <c r="K89" s="264"/>
      <c r="L89" s="192" t="s">
        <v>24</v>
      </c>
      <c r="M89" s="201"/>
      <c r="N89" s="204" t="s">
        <v>60</v>
      </c>
      <c r="O89" s="201"/>
      <c r="P89" s="86"/>
      <c r="Q89" s="192" t="s">
        <v>47</v>
      </c>
      <c r="R89" s="86"/>
      <c r="S89" s="86"/>
      <c r="T89" s="85"/>
      <c r="U89" s="160"/>
      <c r="V89" s="160"/>
      <c r="W89" s="160"/>
      <c r="X89" s="160"/>
      <c r="Y89" s="160"/>
      <c r="Z89" s="160"/>
      <c r="AA89" s="160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ht="48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193"/>
      <c r="M90" s="202"/>
      <c r="N90" s="205"/>
      <c r="O90" s="202"/>
      <c r="P90" s="156"/>
      <c r="Q90" s="193"/>
      <c r="R90" s="3"/>
      <c r="S90" s="30"/>
      <c r="T90" s="160"/>
      <c r="U90" s="160"/>
      <c r="V90" s="160"/>
      <c r="W90" s="160"/>
      <c r="X90" s="160"/>
      <c r="Y90" s="160"/>
      <c r="Z90" s="160"/>
      <c r="AA90" s="160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ht="24.95" customHeight="1" thickBo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194"/>
      <c r="M91" s="202"/>
      <c r="N91" s="206"/>
      <c r="O91" s="202"/>
      <c r="P91" s="156"/>
      <c r="Q91" s="194"/>
      <c r="R91" s="3"/>
      <c r="S91" s="30"/>
      <c r="T91" s="160"/>
      <c r="U91" s="160"/>
      <c r="V91" s="160"/>
      <c r="W91" s="160"/>
      <c r="X91" s="160"/>
      <c r="Y91" s="160"/>
      <c r="Z91" s="160"/>
      <c r="AA91" s="160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s="39" customFormat="1" ht="15.75" customHeight="1" thickBo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M92" s="202"/>
      <c r="O92" s="202"/>
      <c r="P92" s="156"/>
      <c r="R92" s="3"/>
      <c r="S92" s="30"/>
      <c r="T92" s="160"/>
      <c r="U92" s="160"/>
      <c r="V92" s="160"/>
      <c r="W92" s="160"/>
      <c r="X92" s="160"/>
      <c r="Y92" s="160"/>
      <c r="Z92" s="160"/>
      <c r="AA92" s="160"/>
      <c r="AB92" s="147"/>
    </row>
    <row r="93" spans="1:239" ht="24.95" customHeight="1" thickBo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172">
        <v>2250</v>
      </c>
      <c r="M93" s="203"/>
      <c r="N93" s="173">
        <v>0.1371</v>
      </c>
      <c r="O93" s="203"/>
      <c r="P93" s="156"/>
      <c r="Q93" s="61">
        <f>ROUND(L93-ROUND(L93*N93,2),2)</f>
        <v>1941.52</v>
      </c>
      <c r="R93" s="3"/>
      <c r="S93" s="30"/>
      <c r="T93" s="160"/>
      <c r="U93" s="160"/>
      <c r="V93" s="160"/>
      <c r="W93" s="160"/>
      <c r="X93" s="160"/>
      <c r="Y93" s="160"/>
      <c r="Z93" s="160"/>
      <c r="AA93" s="160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s="39" customFormat="1" ht="15.75" customHeight="1" thickBo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40"/>
      <c r="M94" s="231"/>
      <c r="N94" s="232"/>
      <c r="O94" s="233"/>
      <c r="P94" s="3"/>
      <c r="Q94" s="40"/>
      <c r="R94" s="3"/>
      <c r="S94" s="30"/>
      <c r="T94" s="160"/>
      <c r="U94" s="160"/>
      <c r="V94" s="160"/>
      <c r="W94" s="160"/>
      <c r="X94" s="160"/>
      <c r="Y94" s="160"/>
      <c r="Z94" s="160"/>
      <c r="AA94" s="160"/>
      <c r="AB94" s="147"/>
    </row>
    <row r="95" spans="1:239" ht="32.25" customHeight="1" thickBot="1">
      <c r="A95" s="3"/>
      <c r="B95" s="3"/>
      <c r="C95" s="3"/>
      <c r="D95" s="3"/>
      <c r="E95" s="142" t="str">
        <f>IF(Q95=0,"wpisz wymiar etatu ubezpieczonego","")</f>
        <v>wpisz wymiar etatu ubezpieczonego</v>
      </c>
      <c r="F95" s="3"/>
      <c r="G95" s="3"/>
      <c r="H95" s="3"/>
      <c r="I95" s="3"/>
      <c r="J95" s="3"/>
      <c r="K95" s="3"/>
      <c r="L95" s="207" t="s">
        <v>31</v>
      </c>
      <c r="M95" s="199"/>
      <c r="N95" s="200"/>
      <c r="O95" s="42"/>
      <c r="P95" s="3"/>
      <c r="Q95" s="182"/>
      <c r="R95" s="3"/>
      <c r="S95" s="30"/>
      <c r="T95" s="160"/>
      <c r="U95" s="160"/>
      <c r="V95" s="160"/>
      <c r="W95" s="160"/>
      <c r="X95" s="160"/>
      <c r="Y95" s="160"/>
      <c r="Z95" s="160"/>
      <c r="AA95" s="160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s="39" customFormat="1" ht="15.75" customHeight="1" thickBo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41"/>
      <c r="M96" s="41"/>
      <c r="N96" s="43"/>
      <c r="O96" s="44"/>
      <c r="P96" s="3"/>
      <c r="Q96" s="41"/>
      <c r="R96" s="3"/>
      <c r="S96" s="30"/>
      <c r="T96" s="160"/>
      <c r="U96" s="160"/>
      <c r="V96" s="160"/>
      <c r="W96" s="160"/>
      <c r="X96" s="160"/>
      <c r="Y96" s="160"/>
      <c r="Z96" s="160"/>
      <c r="AA96" s="160"/>
      <c r="AB96" s="147"/>
    </row>
    <row r="97" spans="1:239" ht="62.25" customHeight="1" thickBo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288" t="s">
        <v>55</v>
      </c>
      <c r="M97" s="288"/>
      <c r="N97" s="288"/>
      <c r="O97" s="42"/>
      <c r="P97" s="3"/>
      <c r="Q97" s="61">
        <f>ROUND(Q93*Q95,2)</f>
        <v>0</v>
      </c>
      <c r="R97" s="3"/>
      <c r="S97" s="30"/>
      <c r="T97" s="160"/>
      <c r="U97" s="160"/>
      <c r="V97" s="160"/>
      <c r="W97" s="160"/>
      <c r="X97" s="160"/>
      <c r="Y97" s="160"/>
      <c r="Z97" s="160"/>
      <c r="AA97" s="160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:239" s="39" customFormat="1" ht="41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45"/>
      <c r="M98" s="46"/>
      <c r="N98" s="46"/>
      <c r="O98" s="44"/>
      <c r="P98" s="3"/>
      <c r="Q98" s="47"/>
      <c r="R98" s="3"/>
      <c r="S98" s="30"/>
      <c r="T98" s="160"/>
      <c r="U98" s="160"/>
      <c r="V98" s="160"/>
      <c r="W98" s="160"/>
      <c r="X98" s="160"/>
      <c r="Y98" s="160"/>
      <c r="Z98" s="160"/>
      <c r="AA98" s="160"/>
      <c r="AB98" s="147"/>
    </row>
    <row r="99" spans="1:239" ht="51" customHeight="1" thickBo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189" t="s">
        <v>56</v>
      </c>
      <c r="M99" s="190"/>
      <c r="N99" s="191"/>
      <c r="O99" s="42"/>
      <c r="P99" s="3"/>
      <c r="Q99" s="171">
        <f>IF(Q86&gt;Q97,Q86,IF(Q86&lt;Q97,Q97,IF(Q86=0,0)))</f>
        <v>0</v>
      </c>
      <c r="R99" s="3"/>
      <c r="S99" s="30"/>
      <c r="T99" s="160"/>
      <c r="U99" s="160"/>
      <c r="V99" s="160"/>
      <c r="W99" s="160"/>
      <c r="X99" s="160"/>
      <c r="Y99" s="160"/>
      <c r="Z99" s="160"/>
      <c r="AA99" s="160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39" s="19" customFormat="1" ht="4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48"/>
      <c r="M100" s="16"/>
      <c r="N100" s="16"/>
      <c r="O100" s="44"/>
      <c r="P100" s="3"/>
      <c r="Q100" s="49"/>
      <c r="R100" s="3"/>
      <c r="S100" s="30"/>
      <c r="T100" s="160"/>
      <c r="U100" s="160"/>
      <c r="V100" s="160"/>
      <c r="W100" s="160"/>
      <c r="X100" s="160"/>
      <c r="Y100" s="160"/>
      <c r="Z100" s="160"/>
      <c r="AA100" s="160"/>
      <c r="AB100" s="146"/>
    </row>
    <row r="101" spans="1:239" s="39" customFormat="1" ht="21" thickBot="1">
      <c r="A101" s="1"/>
      <c r="B101" s="1"/>
      <c r="C101" s="36"/>
      <c r="D101" s="3"/>
      <c r="E101" s="3"/>
      <c r="F101" s="3"/>
      <c r="G101" s="3"/>
      <c r="H101" s="1"/>
      <c r="I101" s="1"/>
      <c r="J101" s="75"/>
      <c r="K101" s="75"/>
      <c r="L101" s="51"/>
      <c r="M101" s="51"/>
      <c r="N101" s="51"/>
      <c r="O101" s="1"/>
      <c r="P101" s="59"/>
      <c r="R101" s="59"/>
      <c r="S101" s="143"/>
      <c r="T101" s="150"/>
      <c r="U101" s="56"/>
      <c r="V101" s="160"/>
      <c r="W101" s="160"/>
      <c r="X101" s="160"/>
      <c r="Y101" s="160"/>
      <c r="Z101" s="160"/>
      <c r="AA101" s="160"/>
      <c r="AB101" s="147"/>
    </row>
    <row r="102" spans="1:239" ht="39.950000000000003" customHeight="1" thickBot="1">
      <c r="A102" s="154"/>
      <c r="B102" s="155"/>
      <c r="C102" s="155"/>
      <c r="D102" s="155"/>
      <c r="E102" s="141" t="str">
        <f>IF(Q102=0,"wpisz Wysokość świadczenia chorobowego w procentach","")</f>
        <v>wpisz Wysokość świadczenia chorobowego w procentach</v>
      </c>
      <c r="F102" s="155"/>
      <c r="G102" s="155"/>
      <c r="H102" s="155"/>
      <c r="I102" s="156"/>
      <c r="J102" s="72"/>
      <c r="K102" s="74"/>
      <c r="L102" s="186" t="s">
        <v>48</v>
      </c>
      <c r="M102" s="187"/>
      <c r="N102" s="188"/>
      <c r="O102" s="52"/>
      <c r="P102" s="105"/>
      <c r="Q102" s="183"/>
      <c r="R102" s="105"/>
      <c r="S102" s="105"/>
      <c r="T102" s="151"/>
      <c r="U102" s="56"/>
      <c r="V102" s="160"/>
      <c r="W102" s="160"/>
      <c r="X102" s="160"/>
      <c r="Y102" s="160"/>
      <c r="Z102" s="160"/>
      <c r="AA102" s="160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:239" s="39" customFormat="1" ht="21" customHeight="1" thickBot="1">
      <c r="A103" s="1"/>
      <c r="B103" s="1"/>
      <c r="C103" s="36"/>
      <c r="D103" s="3"/>
      <c r="E103" s="3"/>
      <c r="F103" s="3"/>
      <c r="G103" s="3"/>
      <c r="H103" s="1"/>
      <c r="I103" s="1"/>
      <c r="J103" s="75"/>
      <c r="K103" s="75"/>
      <c r="L103" s="53"/>
      <c r="M103" s="53"/>
      <c r="N103" s="53"/>
      <c r="O103" s="1"/>
      <c r="P103" s="59"/>
      <c r="Q103" s="54"/>
      <c r="R103" s="59"/>
      <c r="S103" s="143"/>
      <c r="T103" s="150"/>
      <c r="U103" s="56"/>
      <c r="V103" s="160"/>
      <c r="W103" s="160"/>
      <c r="X103" s="160"/>
      <c r="Y103" s="160"/>
      <c r="Z103" s="160"/>
      <c r="AA103" s="160"/>
      <c r="AB103" s="147"/>
    </row>
    <row r="104" spans="1:239" ht="54.75" customHeight="1" thickBot="1">
      <c r="A104" s="154"/>
      <c r="B104" s="155"/>
      <c r="C104" s="155"/>
      <c r="D104" s="155"/>
      <c r="E104" s="155"/>
      <c r="F104" s="155"/>
      <c r="G104" s="155"/>
      <c r="H104" s="155"/>
      <c r="I104" s="156"/>
      <c r="J104" s="72"/>
      <c r="K104" s="74"/>
      <c r="L104" s="198" t="s">
        <v>57</v>
      </c>
      <c r="M104" s="199"/>
      <c r="N104" s="200"/>
      <c r="O104" s="52"/>
      <c r="P104" s="106"/>
      <c r="Q104" s="171">
        <f>ROUND(Q99*Q102/30,2)</f>
        <v>0</v>
      </c>
      <c r="R104" s="106"/>
      <c r="S104" s="106"/>
      <c r="T104" s="152"/>
      <c r="U104" s="56"/>
      <c r="V104" s="160"/>
      <c r="W104" s="160"/>
      <c r="X104" s="160"/>
      <c r="Y104" s="160"/>
      <c r="Z104" s="160"/>
      <c r="AA104" s="160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</row>
    <row r="105" spans="1:239" s="39" customFormat="1" ht="21" thickBot="1">
      <c r="A105" s="1"/>
      <c r="B105" s="1"/>
      <c r="C105" s="36"/>
      <c r="D105" s="3"/>
      <c r="E105" s="3"/>
      <c r="F105" s="3"/>
      <c r="G105" s="3"/>
      <c r="H105" s="1"/>
      <c r="I105" s="1"/>
      <c r="J105" s="75"/>
      <c r="K105" s="75"/>
      <c r="L105" s="51"/>
      <c r="M105" s="51"/>
      <c r="N105" s="51"/>
      <c r="O105" s="1"/>
      <c r="P105" s="59"/>
      <c r="R105" s="59"/>
      <c r="S105" s="143"/>
      <c r="T105" s="150"/>
      <c r="U105" s="56"/>
      <c r="V105" s="160"/>
      <c r="W105" s="160"/>
      <c r="X105" s="160"/>
      <c r="Y105" s="160"/>
      <c r="Z105" s="160"/>
      <c r="AA105" s="160"/>
      <c r="AB105" s="147"/>
    </row>
    <row r="106" spans="1:239" ht="39.950000000000003" customHeight="1" thickBot="1">
      <c r="A106" s="260"/>
      <c r="B106" s="261"/>
      <c r="C106" s="261"/>
      <c r="D106" s="261"/>
      <c r="E106" s="261"/>
      <c r="F106" s="261"/>
      <c r="G106" s="261"/>
      <c r="H106" s="261"/>
      <c r="I106" s="262"/>
      <c r="J106" s="72"/>
      <c r="K106" s="74"/>
      <c r="L106" s="198" t="s">
        <v>49</v>
      </c>
      <c r="M106" s="199"/>
      <c r="N106" s="200"/>
      <c r="O106" s="52"/>
      <c r="P106" s="106"/>
      <c r="Q106" s="176"/>
      <c r="R106" s="106"/>
      <c r="S106" s="106"/>
      <c r="T106" s="152"/>
      <c r="U106" s="152"/>
      <c r="V106" s="152"/>
      <c r="W106" s="152"/>
      <c r="X106" s="152"/>
      <c r="Y106" s="160"/>
      <c r="Z106" s="160"/>
      <c r="AA106" s="160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</row>
    <row r="107" spans="1:239" s="39" customFormat="1" ht="21" thickBot="1">
      <c r="A107" s="1"/>
      <c r="B107" s="1"/>
      <c r="C107" s="36"/>
      <c r="D107" s="3"/>
      <c r="E107" s="3"/>
      <c r="F107" s="3"/>
      <c r="G107" s="3"/>
      <c r="H107" s="1"/>
      <c r="I107" s="1"/>
      <c r="J107" s="74"/>
      <c r="K107" s="74"/>
      <c r="L107" s="51"/>
      <c r="M107" s="51"/>
      <c r="N107" s="51"/>
      <c r="O107" s="1"/>
      <c r="P107" s="73"/>
      <c r="R107" s="73"/>
      <c r="S107" s="144"/>
      <c r="T107" s="153"/>
      <c r="U107" s="56"/>
      <c r="V107" s="160"/>
      <c r="W107" s="160"/>
      <c r="X107" s="160"/>
      <c r="Y107" s="160"/>
      <c r="Z107" s="160"/>
      <c r="AA107" s="160"/>
      <c r="AB107" s="147"/>
    </row>
    <row r="108" spans="1:239" ht="57.75" customHeight="1" thickBot="1">
      <c r="A108" s="260"/>
      <c r="B108" s="261"/>
      <c r="C108" s="261"/>
      <c r="D108" s="261"/>
      <c r="E108" s="261"/>
      <c r="F108" s="261"/>
      <c r="G108" s="261"/>
      <c r="H108" s="261"/>
      <c r="I108" s="262"/>
      <c r="J108" s="72"/>
      <c r="K108" s="74"/>
      <c r="L108" s="189" t="s">
        <v>59</v>
      </c>
      <c r="M108" s="190"/>
      <c r="N108" s="191"/>
      <c r="O108" s="55"/>
      <c r="P108" s="105"/>
      <c r="Q108" s="27">
        <f>ROUND(Q104*Q106,2)</f>
        <v>0</v>
      </c>
      <c r="R108" s="105"/>
      <c r="S108" s="105"/>
      <c r="T108" s="151"/>
      <c r="U108" s="56"/>
      <c r="V108" s="160"/>
      <c r="W108" s="160"/>
      <c r="X108" s="160"/>
      <c r="Y108" s="160"/>
      <c r="Z108" s="160"/>
      <c r="AA108" s="160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</row>
    <row r="109" spans="1:239" s="57" customFormat="1">
      <c r="A109" s="1"/>
      <c r="B109" s="1"/>
      <c r="C109" s="1"/>
      <c r="D109" s="3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50"/>
      <c r="T109" s="56"/>
      <c r="U109" s="56"/>
      <c r="V109" s="160"/>
      <c r="W109" s="160"/>
      <c r="X109" s="160"/>
      <c r="Y109" s="160"/>
      <c r="Z109" s="160"/>
      <c r="AA109" s="160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</row>
    <row r="110" spans="1:239" s="58" customFormat="1">
      <c r="A110" s="1"/>
      <c r="B110" s="1"/>
      <c r="C110" s="1"/>
      <c r="D110" s="3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50"/>
      <c r="T110" s="56"/>
      <c r="U110" s="56"/>
      <c r="V110" s="160"/>
      <c r="W110" s="160"/>
      <c r="X110" s="160"/>
      <c r="Y110" s="160"/>
      <c r="Z110" s="160"/>
      <c r="AA110" s="160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</row>
    <row r="111" spans="1:239" s="58" customFormat="1">
      <c r="A111" s="1"/>
      <c r="B111" s="1"/>
      <c r="C111" s="1"/>
      <c r="D111" s="3"/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50"/>
      <c r="T111" s="56"/>
      <c r="U111" s="56"/>
      <c r="V111" s="160"/>
      <c r="W111" s="160"/>
      <c r="X111" s="160"/>
      <c r="Y111" s="160"/>
      <c r="Z111" s="160"/>
      <c r="AA111" s="160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</row>
    <row r="112" spans="1:239" s="170" customFormat="1">
      <c r="A112" s="165"/>
      <c r="B112" s="165"/>
      <c r="C112" s="165"/>
      <c r="D112" s="166"/>
      <c r="E112" s="166"/>
      <c r="F112" s="166"/>
      <c r="G112" s="166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7"/>
      <c r="T112" s="168"/>
      <c r="U112" s="168"/>
      <c r="V112" s="169"/>
      <c r="W112" s="169"/>
      <c r="X112" s="169"/>
      <c r="Y112" s="169"/>
      <c r="Z112" s="169"/>
      <c r="AA112" s="169"/>
    </row>
    <row r="113" s="170" customFormat="1"/>
    <row r="114" s="170" customFormat="1"/>
    <row r="115" s="170" customFormat="1"/>
    <row r="116" s="170" customFormat="1"/>
    <row r="117" s="170" customFormat="1"/>
    <row r="118" s="170" customFormat="1"/>
    <row r="119" s="170" customFormat="1"/>
    <row r="120" s="170" customFormat="1"/>
    <row r="121" s="170" customFormat="1"/>
    <row r="122" s="170" customFormat="1"/>
    <row r="123" s="170" customFormat="1"/>
    <row r="124" s="170" customFormat="1"/>
    <row r="125" s="170" customFormat="1"/>
    <row r="126" s="170" customFormat="1"/>
    <row r="127" s="170" customFormat="1"/>
    <row r="128" s="170" customFormat="1"/>
    <row r="129" s="170" customFormat="1"/>
    <row r="130" s="170" customFormat="1"/>
    <row r="131" s="170" customFormat="1"/>
    <row r="132" s="170" customFormat="1"/>
    <row r="133" s="170" customFormat="1"/>
    <row r="134" s="170" customFormat="1"/>
    <row r="135" s="170" customFormat="1"/>
    <row r="136" s="170" customFormat="1"/>
    <row r="137" s="170" customFormat="1"/>
    <row r="138" s="170" customFormat="1"/>
    <row r="139" s="170" customFormat="1"/>
    <row r="140" s="170" customFormat="1"/>
    <row r="141" s="170" customFormat="1"/>
    <row r="142" s="170" customFormat="1"/>
    <row r="143" s="170" customFormat="1"/>
    <row r="144" s="170" customFormat="1"/>
    <row r="145" s="170" customFormat="1"/>
    <row r="146" s="170" customFormat="1"/>
    <row r="147" s="170" customFormat="1"/>
    <row r="148" s="170" customFormat="1"/>
    <row r="149" s="170" customFormat="1"/>
    <row r="150" s="170" customFormat="1"/>
    <row r="151" s="170" customFormat="1"/>
    <row r="152" s="170" customFormat="1"/>
    <row r="153" s="170" customFormat="1"/>
    <row r="154" s="170" customFormat="1"/>
    <row r="155" s="170" customFormat="1"/>
    <row r="156" s="170" customFormat="1"/>
    <row r="157" s="170" customFormat="1"/>
    <row r="158" s="170" customFormat="1"/>
    <row r="159" s="170" customFormat="1"/>
    <row r="160" s="170" customFormat="1"/>
    <row r="161" s="170" customFormat="1"/>
    <row r="162" s="170" customFormat="1"/>
    <row r="163" s="170" customFormat="1"/>
    <row r="164" s="170" customFormat="1" hidden="1"/>
    <row r="165" s="170" customFormat="1" hidden="1"/>
    <row r="166" s="170" customFormat="1" hidden="1"/>
    <row r="167" s="170" customFormat="1" hidden="1"/>
    <row r="168" s="170" customFormat="1" hidden="1"/>
    <row r="169" s="170" customFormat="1" hidden="1"/>
    <row r="170" s="170" customFormat="1" hidden="1"/>
    <row r="171" s="170" customFormat="1" hidden="1"/>
    <row r="172" s="170" customFormat="1" hidden="1"/>
    <row r="173" s="170" customFormat="1" hidden="1"/>
    <row r="174" s="170" customFormat="1" hidden="1"/>
    <row r="175" s="170" customFormat="1" hidden="1"/>
    <row r="176" s="170" customFormat="1" hidden="1"/>
    <row r="177" s="170" customFormat="1" hidden="1"/>
    <row r="178" s="170" customFormat="1" hidden="1"/>
    <row r="179" s="170" customFormat="1" hidden="1"/>
    <row r="180" s="170" customFormat="1" hidden="1"/>
    <row r="181" s="170" customFormat="1" hidden="1"/>
    <row r="182" s="170" customFormat="1" hidden="1"/>
    <row r="183" s="170" customFormat="1" hidden="1"/>
    <row r="184" s="170" customFormat="1" hidden="1"/>
    <row r="185" s="170" customFormat="1" hidden="1"/>
    <row r="186" s="170" customFormat="1" hidden="1"/>
    <row r="187" s="170" customFormat="1" hidden="1"/>
    <row r="188" s="170" customFormat="1" hidden="1"/>
    <row r="189" s="170" customFormat="1" hidden="1"/>
    <row r="190" s="170" customFormat="1" hidden="1"/>
    <row r="191" s="170" customFormat="1" hidden="1"/>
    <row r="192" s="170" customFormat="1" hidden="1"/>
    <row r="193" s="170" customFormat="1" hidden="1"/>
    <row r="194" s="170" customFormat="1" hidden="1"/>
    <row r="195" s="170" customFormat="1" hidden="1"/>
    <row r="196" s="170" customFormat="1" hidden="1"/>
    <row r="197" s="170" customFormat="1" hidden="1"/>
    <row r="198" s="170" customFormat="1" hidden="1"/>
    <row r="199" s="170" customFormat="1" hidden="1"/>
    <row r="200" s="170" customFormat="1" hidden="1"/>
    <row r="201" s="170" customFormat="1" hidden="1"/>
    <row r="202" s="170" customFormat="1" hidden="1"/>
    <row r="203" s="170" customFormat="1" hidden="1"/>
    <row r="204" s="170" customFormat="1" hidden="1"/>
    <row r="205" s="170" customFormat="1" hidden="1"/>
    <row r="206" s="170" customFormat="1" hidden="1"/>
    <row r="207" s="170" customFormat="1" hidden="1"/>
    <row r="208" s="170" customFormat="1" hidden="1"/>
    <row r="209" s="170" customFormat="1" hidden="1"/>
    <row r="210" s="170" customFormat="1" hidden="1"/>
    <row r="211" s="170" customFormat="1" hidden="1"/>
    <row r="212" s="170" customFormat="1" hidden="1"/>
    <row r="213" s="170" customFormat="1" hidden="1"/>
    <row r="214" s="170" customFormat="1" hidden="1"/>
    <row r="215" s="170" customFormat="1" hidden="1"/>
    <row r="216" s="170" customFormat="1" hidden="1"/>
    <row r="217" s="170" customFormat="1" hidden="1"/>
    <row r="218" s="170" customFormat="1" hidden="1"/>
    <row r="219" s="170" customFormat="1" hidden="1"/>
    <row r="220" s="170" customFormat="1" hidden="1"/>
    <row r="221" s="170" customFormat="1" hidden="1"/>
    <row r="222" s="170" customFormat="1" hidden="1"/>
    <row r="223" s="170" customFormat="1" hidden="1"/>
    <row r="224" s="170" customFormat="1" hidden="1"/>
    <row r="225" s="170" customFormat="1" hidden="1"/>
    <row r="226" s="170" customFormat="1" hidden="1"/>
    <row r="227" s="170" customFormat="1" hidden="1"/>
    <row r="228" s="170" customFormat="1" hidden="1"/>
    <row r="229" s="170" customFormat="1" hidden="1"/>
    <row r="230" s="170" customFormat="1" hidden="1"/>
    <row r="231" s="170" customFormat="1" hidden="1"/>
    <row r="232" s="170" customFormat="1" hidden="1"/>
    <row r="233" s="170" customFormat="1" hidden="1"/>
    <row r="234" s="170" customFormat="1" hidden="1"/>
    <row r="235" s="170" customFormat="1" hidden="1"/>
    <row r="236" s="170" customFormat="1" hidden="1"/>
    <row r="237" s="170" customFormat="1" hidden="1"/>
    <row r="238" s="170" customFormat="1" hidden="1"/>
    <row r="239" s="170" customFormat="1" hidden="1"/>
    <row r="240" s="170" customFormat="1" hidden="1"/>
    <row r="241" s="170" customFormat="1" hidden="1"/>
    <row r="242" s="170" customFormat="1" hidden="1"/>
    <row r="243" s="170" customFormat="1" hidden="1"/>
    <row r="244" s="170" customFormat="1" hidden="1"/>
    <row r="245" s="170" customFormat="1" hidden="1"/>
    <row r="246" s="170" customFormat="1" hidden="1"/>
    <row r="247" s="170" customFormat="1" hidden="1"/>
    <row r="248" s="170" customFormat="1" hidden="1"/>
    <row r="249" s="170" customFormat="1" hidden="1"/>
    <row r="250" s="170" customFormat="1" hidden="1"/>
    <row r="251" s="170" customFormat="1" hidden="1"/>
    <row r="252" s="170" customFormat="1" hidden="1"/>
    <row r="253" s="170" customFormat="1" hidden="1"/>
    <row r="254" s="170" customFormat="1" hidden="1"/>
    <row r="255" s="170" customFormat="1" hidden="1"/>
    <row r="256" s="170" customFormat="1" hidden="1"/>
    <row r="257" s="170" customFormat="1" hidden="1"/>
    <row r="258" s="170" customFormat="1" hidden="1"/>
    <row r="259" s="170" customFormat="1" hidden="1"/>
    <row r="260" s="170" customFormat="1" hidden="1"/>
    <row r="261" s="170" customFormat="1" hidden="1"/>
    <row r="262" s="170" customFormat="1" hidden="1"/>
    <row r="263" s="170" customFormat="1" hidden="1"/>
    <row r="264" s="170" customFormat="1" hidden="1"/>
    <row r="265" s="170" customFormat="1" hidden="1"/>
    <row r="266" s="170" customFormat="1" hidden="1"/>
    <row r="267" s="170" customFormat="1" hidden="1"/>
    <row r="268" s="170" customFormat="1" hidden="1"/>
    <row r="269" s="170" customFormat="1" hidden="1"/>
    <row r="270" s="170" customFormat="1" hidden="1"/>
    <row r="271" s="170" customFormat="1" hidden="1"/>
    <row r="272" s="170" customFormat="1" hidden="1"/>
    <row r="273" s="170" customFormat="1" hidden="1"/>
    <row r="274" s="170" customFormat="1" hidden="1"/>
    <row r="275" s="170" customFormat="1" hidden="1"/>
    <row r="276" s="170" customFormat="1" hidden="1"/>
    <row r="277" s="170" customFormat="1" hidden="1"/>
    <row r="278" s="170" customFormat="1" hidden="1"/>
    <row r="279" s="170" customFormat="1" hidden="1"/>
    <row r="280" s="170" customFormat="1" hidden="1"/>
    <row r="281" s="170" customFormat="1" hidden="1"/>
    <row r="282" s="170" customFormat="1" hidden="1"/>
    <row r="283" s="170" customFormat="1" hidden="1"/>
    <row r="284" s="170" customFormat="1" hidden="1"/>
    <row r="285" s="170" customFormat="1" hidden="1"/>
    <row r="286" s="170" customFormat="1" hidden="1"/>
    <row r="287" s="170" customFormat="1" hidden="1"/>
    <row r="288" s="170" customFormat="1" hidden="1"/>
    <row r="289" s="170" customFormat="1" hidden="1"/>
    <row r="290" s="170" customFormat="1" hidden="1"/>
    <row r="291" s="170" customFormat="1" hidden="1"/>
    <row r="292" s="170" customFormat="1" hidden="1"/>
    <row r="293" s="170" customFormat="1" hidden="1"/>
    <row r="294" s="170" customFormat="1" hidden="1"/>
    <row r="295" s="170" customFormat="1" hidden="1"/>
    <row r="296" s="170" customFormat="1" hidden="1"/>
    <row r="297" s="170" customFormat="1" hidden="1"/>
    <row r="298" s="170" customFormat="1" hidden="1"/>
    <row r="299" s="170" customFormat="1" hidden="1"/>
    <row r="300" s="170" customFormat="1" hidden="1"/>
    <row r="301" s="170" customFormat="1" hidden="1"/>
    <row r="302" s="170" customFormat="1" hidden="1"/>
    <row r="303" s="170" customFormat="1" hidden="1"/>
    <row r="304" s="170" customFormat="1" hidden="1"/>
    <row r="305" s="170" customFormat="1" hidden="1"/>
    <row r="306" s="170" customFormat="1" hidden="1"/>
    <row r="307" s="170" customFormat="1" hidden="1"/>
    <row r="308" s="170" customFormat="1" hidden="1"/>
    <row r="309" s="170" customFormat="1" hidden="1"/>
    <row r="310" s="170" customFormat="1" hidden="1"/>
    <row r="311" s="170" customFormat="1" hidden="1"/>
    <row r="312" s="170" customFormat="1" hidden="1"/>
    <row r="313" s="170" customFormat="1" hidden="1"/>
    <row r="314" s="170" customFormat="1" hidden="1"/>
    <row r="315" s="170" customFormat="1" hidden="1"/>
    <row r="316" s="170" customFormat="1" hidden="1"/>
    <row r="317" s="170" customFormat="1" hidden="1"/>
    <row r="318" s="170" customFormat="1" hidden="1"/>
    <row r="319" s="170" customFormat="1" hidden="1"/>
    <row r="320" s="170" customFormat="1" hidden="1"/>
    <row r="321" s="170" customFormat="1" hidden="1"/>
    <row r="322" s="170" customFormat="1" hidden="1"/>
    <row r="323" s="170" customFormat="1" hidden="1"/>
    <row r="324" s="170" customFormat="1" hidden="1"/>
    <row r="325" s="170" customFormat="1" hidden="1"/>
    <row r="326" s="170" customFormat="1" hidden="1"/>
    <row r="327" s="170" customFormat="1" hidden="1"/>
    <row r="328" s="170" customFormat="1" hidden="1"/>
    <row r="329" s="170" customFormat="1" hidden="1"/>
    <row r="330" s="170" customFormat="1" hidden="1"/>
    <row r="331" s="170" customFormat="1" hidden="1"/>
    <row r="332" s="170" customFormat="1" hidden="1"/>
    <row r="333" s="170" customFormat="1" hidden="1"/>
    <row r="334" s="170" customFormat="1" hidden="1"/>
    <row r="335" s="170" customFormat="1" hidden="1"/>
    <row r="336" s="170" customFormat="1" hidden="1"/>
    <row r="337" s="170" customFormat="1" hidden="1"/>
    <row r="338" s="170" customFormat="1" hidden="1"/>
    <row r="339" s="170" customFormat="1" hidden="1"/>
    <row r="340" s="170" customFormat="1" hidden="1"/>
    <row r="341" s="170" customFormat="1" hidden="1"/>
    <row r="342" s="170" customFormat="1" hidden="1"/>
    <row r="343" s="170" customFormat="1" hidden="1"/>
    <row r="344" s="170" customFormat="1" hidden="1"/>
    <row r="345" s="170" customFormat="1" hidden="1"/>
    <row r="346" s="170" customFormat="1" hidden="1"/>
    <row r="347" s="170" customFormat="1" hidden="1"/>
    <row r="348" s="170" customFormat="1" hidden="1"/>
    <row r="349" s="170" customFormat="1" hidden="1"/>
    <row r="350" s="170" customFormat="1" hidden="1"/>
    <row r="351" s="170" customFormat="1" hidden="1"/>
    <row r="352" s="170" customFormat="1" hidden="1"/>
    <row r="353" s="170" customFormat="1" hidden="1"/>
    <row r="354" s="170" customFormat="1" hidden="1"/>
    <row r="355" s="170" customFormat="1" hidden="1"/>
    <row r="356" s="170" customFormat="1" hidden="1"/>
    <row r="357" s="170" customFormat="1" hidden="1"/>
    <row r="358" s="170" customFormat="1" hidden="1"/>
    <row r="359" s="170" customFormat="1" hidden="1"/>
    <row r="360" s="170" customFormat="1" hidden="1"/>
    <row r="361" s="170" customFormat="1" hidden="1"/>
    <row r="362" s="170" customFormat="1" hidden="1"/>
    <row r="363" s="170" customFormat="1" hidden="1"/>
    <row r="364" s="170" customFormat="1" hidden="1"/>
    <row r="365" s="170" customFormat="1" hidden="1"/>
    <row r="366" s="170" customFormat="1" hidden="1"/>
    <row r="367" s="170" customFormat="1" hidden="1"/>
    <row r="368" s="170" customFormat="1" hidden="1"/>
    <row r="369" s="170" customFormat="1" hidden="1"/>
    <row r="370" s="170" customFormat="1" hidden="1"/>
    <row r="371" s="170" customFormat="1" hidden="1"/>
    <row r="372" s="170" customFormat="1" hidden="1"/>
    <row r="373" s="170" customFormat="1" hidden="1"/>
    <row r="374" s="170" customFormat="1" hidden="1"/>
    <row r="375" s="170" customFormat="1" hidden="1"/>
    <row r="376" s="170" customFormat="1" hidden="1"/>
    <row r="377" s="170" customFormat="1" hidden="1"/>
    <row r="378" s="170" customFormat="1" hidden="1"/>
    <row r="379" s="170" customFormat="1" hidden="1"/>
    <row r="380" s="170" customFormat="1" hidden="1"/>
    <row r="381" s="170" customFormat="1" hidden="1"/>
    <row r="382" s="170" customFormat="1" hidden="1"/>
    <row r="383" s="170" customFormat="1" hidden="1"/>
    <row r="384" s="170" customFormat="1" hidden="1"/>
    <row r="385" s="170" customFormat="1" hidden="1"/>
    <row r="386" s="170" customFormat="1" hidden="1"/>
    <row r="387" s="170" customFormat="1" hidden="1"/>
    <row r="388" s="170" customFormat="1" hidden="1"/>
    <row r="389" s="170" customFormat="1" hidden="1"/>
    <row r="390" s="170" customFormat="1" hidden="1"/>
    <row r="391" s="170" customFormat="1" hidden="1"/>
    <row r="392" s="170" customFormat="1" hidden="1"/>
    <row r="393" s="170" customFormat="1" hidden="1"/>
    <row r="394" s="170" customFormat="1" hidden="1"/>
    <row r="395" s="170" customFormat="1" hidden="1"/>
    <row r="396" s="170" customFormat="1" hidden="1"/>
    <row r="397" s="170" customFormat="1" hidden="1"/>
    <row r="398" s="170" customFormat="1" hidden="1"/>
    <row r="399" s="170" customFormat="1" hidden="1"/>
    <row r="400" s="170" customFormat="1" hidden="1"/>
    <row r="401" s="170" customFormat="1" hidden="1"/>
    <row r="402" s="170" customFormat="1" hidden="1"/>
    <row r="403" s="170" customFormat="1" hidden="1"/>
    <row r="404" s="170" customFormat="1" hidden="1"/>
    <row r="405" s="170" customFormat="1" hidden="1"/>
    <row r="406" s="170" customFormat="1" hidden="1"/>
    <row r="407" s="170" customFormat="1" hidden="1"/>
    <row r="408" s="170" customFormat="1" hidden="1"/>
    <row r="409" s="170" customFormat="1" hidden="1"/>
    <row r="410" s="170" customFormat="1" hidden="1"/>
    <row r="411" s="170" customFormat="1" hidden="1"/>
    <row r="412" s="170" customFormat="1" hidden="1"/>
    <row r="413" s="170" customFormat="1" hidden="1"/>
    <row r="414" s="170" customFormat="1" hidden="1"/>
    <row r="415" s="170" customFormat="1" hidden="1"/>
    <row r="416" s="170" customFormat="1" hidden="1"/>
    <row r="417" s="170" customFormat="1" hidden="1"/>
    <row r="418" s="170" customFormat="1" hidden="1"/>
    <row r="419" s="170" customFormat="1" hidden="1"/>
    <row r="420" s="170" customFormat="1" hidden="1"/>
    <row r="421" s="170" customFormat="1" hidden="1"/>
    <row r="422" s="170" customFormat="1" hidden="1"/>
    <row r="423" s="170" customFormat="1" hidden="1"/>
    <row r="424" s="170" customFormat="1" hidden="1"/>
    <row r="425" s="170" customFormat="1" hidden="1"/>
    <row r="426" s="170" customFormat="1" hidden="1"/>
    <row r="427" s="170" customFormat="1" hidden="1"/>
    <row r="428" s="170" customFormat="1" hidden="1"/>
    <row r="429" s="170" customFormat="1" hidden="1"/>
    <row r="430" s="170" customFormat="1" hidden="1"/>
    <row r="431" s="170" customFormat="1" hidden="1"/>
    <row r="432" s="170" customFormat="1" hidden="1"/>
    <row r="433" s="170" customFormat="1" hidden="1"/>
    <row r="434" s="170" customFormat="1" hidden="1"/>
    <row r="435" s="170" customFormat="1" hidden="1"/>
    <row r="436" s="170" customFormat="1" hidden="1"/>
    <row r="437" s="170" customFormat="1" hidden="1"/>
    <row r="438" s="170" customFormat="1" hidden="1"/>
    <row r="439" s="170" customFormat="1" hidden="1"/>
    <row r="440" s="170" customFormat="1" hidden="1"/>
    <row r="441" s="170" customFormat="1" hidden="1"/>
    <row r="442" s="170" customFormat="1" hidden="1"/>
    <row r="443" s="170" customFormat="1" hidden="1"/>
    <row r="444" s="170" customFormat="1" hidden="1"/>
    <row r="445" s="170" customFormat="1" hidden="1"/>
    <row r="446" s="170" customFormat="1" hidden="1"/>
    <row r="447" s="170" customFormat="1" hidden="1"/>
    <row r="448" s="170" customFormat="1" hidden="1"/>
    <row r="449" s="170" customFormat="1" hidden="1"/>
    <row r="450" s="170" customFormat="1" hidden="1"/>
    <row r="451" s="170" customFormat="1" hidden="1"/>
    <row r="452" s="170" customFormat="1" hidden="1"/>
    <row r="453" s="170" customFormat="1" hidden="1"/>
    <row r="454" s="170" customFormat="1" hidden="1"/>
    <row r="455" s="170" customFormat="1" hidden="1"/>
    <row r="456" s="170" customFormat="1" hidden="1"/>
    <row r="457" s="170" customFormat="1" hidden="1"/>
    <row r="458" s="170" customFormat="1" hidden="1"/>
    <row r="459" s="170" customFormat="1" hidden="1"/>
    <row r="460" s="170" customFormat="1" hidden="1"/>
    <row r="461" s="170" customFormat="1" hidden="1"/>
    <row r="462" s="170" customFormat="1" hidden="1"/>
    <row r="463" s="170" customFormat="1" hidden="1"/>
    <row r="464" s="170" customFormat="1" hidden="1"/>
    <row r="465" s="170" customFormat="1" hidden="1"/>
    <row r="466" s="170" customFormat="1" hidden="1"/>
    <row r="467" s="170" customFormat="1" hidden="1"/>
    <row r="468" s="170" customFormat="1" hidden="1"/>
    <row r="469" s="170" customFormat="1" hidden="1"/>
    <row r="470" s="170" customFormat="1" hidden="1"/>
    <row r="471" s="170" customFormat="1" hidden="1"/>
    <row r="472" s="170" customFormat="1" hidden="1"/>
    <row r="473" s="170" customFormat="1" hidden="1"/>
    <row r="474" s="170" customFormat="1" hidden="1"/>
    <row r="475" s="170" customFormat="1" hidden="1"/>
    <row r="476" s="170" customFormat="1" hidden="1"/>
    <row r="477" s="170" customFormat="1" hidden="1"/>
    <row r="478" s="170" customFormat="1" hidden="1"/>
    <row r="479" s="170" customFormat="1" hidden="1"/>
    <row r="480" s="170" customFormat="1" hidden="1"/>
    <row r="481" s="170" customFormat="1" hidden="1"/>
    <row r="482" s="170" customFormat="1" hidden="1"/>
    <row r="483" s="170" customFormat="1" hidden="1"/>
    <row r="484" s="170" customFormat="1" hidden="1"/>
    <row r="485" s="170" customFormat="1" hidden="1"/>
    <row r="486" s="170" customFormat="1" hidden="1"/>
    <row r="487" s="170" customFormat="1" hidden="1"/>
    <row r="488" s="170" customFormat="1" hidden="1"/>
    <row r="489" s="170" customFormat="1" hidden="1"/>
    <row r="490" s="170" customFormat="1" hidden="1"/>
    <row r="491" s="170" customFormat="1" hidden="1"/>
    <row r="492" s="170" customFormat="1" hidden="1"/>
    <row r="493" s="170" customFormat="1" hidden="1"/>
    <row r="494" s="170" customFormat="1" hidden="1"/>
    <row r="495" s="170" customFormat="1" hidden="1"/>
    <row r="496" s="170" customFormat="1" hidden="1"/>
    <row r="497" s="170" customFormat="1" hidden="1"/>
    <row r="498" s="170" customFormat="1" hidden="1"/>
    <row r="499" s="170" customFormat="1" hidden="1"/>
    <row r="500" s="170" customFormat="1" hidden="1"/>
    <row r="501" s="170" customFormat="1" hidden="1"/>
    <row r="502" s="170" customFormat="1" hidden="1"/>
    <row r="503" s="170" customFormat="1" hidden="1"/>
    <row r="504" s="170" customFormat="1" hidden="1"/>
    <row r="505" s="170" customFormat="1" hidden="1"/>
    <row r="506" s="170" customFormat="1" hidden="1"/>
    <row r="507" s="170" customFormat="1" hidden="1"/>
    <row r="508" s="170" customFormat="1" hidden="1"/>
    <row r="509" s="170" customFormat="1" hidden="1"/>
    <row r="510" s="170" customFormat="1" hidden="1"/>
    <row r="511" s="170" customFormat="1" hidden="1"/>
    <row r="512" s="170" customFormat="1" hidden="1"/>
    <row r="513" s="170" customFormat="1" hidden="1"/>
    <row r="514" s="170" customFormat="1" hidden="1"/>
    <row r="515" s="170" customFormat="1" hidden="1"/>
    <row r="516" s="170" customFormat="1" hidden="1"/>
    <row r="517" s="170" customFormat="1" hidden="1"/>
    <row r="518" s="170" customFormat="1" hidden="1"/>
    <row r="519" s="170" customFormat="1" hidden="1"/>
    <row r="520" s="170" customFormat="1" hidden="1"/>
    <row r="521" s="170" customFormat="1" hidden="1"/>
    <row r="522" s="170" customFormat="1" hidden="1"/>
    <row r="523" s="170" customFormat="1" hidden="1"/>
    <row r="524" s="170" customFormat="1" hidden="1"/>
    <row r="525" s="170" customFormat="1" hidden="1"/>
    <row r="526" s="170" customFormat="1" hidden="1"/>
    <row r="527" s="170" customFormat="1" hidden="1"/>
    <row r="528" s="170" customFormat="1" hidden="1"/>
    <row r="529" s="170" customFormat="1" hidden="1"/>
    <row r="530" s="170" customFormat="1" hidden="1"/>
    <row r="531" s="170" customFormat="1" hidden="1"/>
    <row r="532" s="170" customFormat="1" hidden="1"/>
    <row r="533" s="170" customFormat="1" hidden="1"/>
    <row r="534" s="170" customFormat="1" hidden="1"/>
    <row r="535" s="170" customFormat="1" hidden="1"/>
    <row r="536" s="170" customFormat="1" hidden="1"/>
    <row r="537" s="170" customFormat="1" hidden="1"/>
    <row r="538" s="170" customFormat="1" hidden="1"/>
    <row r="539" s="170" customFormat="1" hidden="1"/>
    <row r="540" s="170" customFormat="1" hidden="1"/>
    <row r="541" s="170" customFormat="1" hidden="1"/>
    <row r="542" s="170" customFormat="1" hidden="1"/>
    <row r="543" s="170" customFormat="1" hidden="1"/>
    <row r="544" s="170" customFormat="1" hidden="1"/>
    <row r="545" s="170" customFormat="1" hidden="1"/>
    <row r="546" s="170" customFormat="1" hidden="1"/>
    <row r="547" s="170" customFormat="1" hidden="1"/>
    <row r="548" s="170" customFormat="1" hidden="1"/>
    <row r="549" s="170" customFormat="1" hidden="1"/>
    <row r="550" s="170" customFormat="1" hidden="1"/>
    <row r="551" s="170" customFormat="1" hidden="1"/>
    <row r="552" s="170" customFormat="1" hidden="1"/>
    <row r="553" s="170" customFormat="1" hidden="1"/>
    <row r="554" s="170" customFormat="1" hidden="1"/>
    <row r="555" s="170" customFormat="1" hidden="1"/>
    <row r="556" s="170" customFormat="1" hidden="1"/>
    <row r="557" s="170" customFormat="1" hidden="1"/>
    <row r="558" s="170" customFormat="1" hidden="1"/>
    <row r="559" s="170" customFormat="1" hidden="1"/>
    <row r="560" s="170" customFormat="1" hidden="1"/>
    <row r="561" s="170" customFormat="1" hidden="1"/>
    <row r="562" s="170" customFormat="1" hidden="1"/>
    <row r="563" s="170" customFormat="1" hidden="1"/>
    <row r="564" s="170" customFormat="1" hidden="1"/>
    <row r="565" s="170" customFormat="1" hidden="1"/>
    <row r="566" s="170" customFormat="1" hidden="1"/>
    <row r="567" s="170" customFormat="1" hidden="1"/>
    <row r="568" s="170" customFormat="1" hidden="1"/>
    <row r="569" s="170" customFormat="1" hidden="1"/>
    <row r="570" s="170" customFormat="1" hidden="1"/>
    <row r="571" s="170" customFormat="1" hidden="1"/>
    <row r="572" s="170" customFormat="1" hidden="1"/>
    <row r="573" s="170" customFormat="1" hidden="1"/>
    <row r="574" s="170" customFormat="1" hidden="1"/>
    <row r="575" s="170" customFormat="1" hidden="1"/>
    <row r="576" s="170" customFormat="1" hidden="1"/>
    <row r="577" s="170" customFormat="1" hidden="1"/>
    <row r="578" s="170" customFormat="1" hidden="1"/>
    <row r="579" s="170" customFormat="1" hidden="1"/>
    <row r="580" s="170" customFormat="1" hidden="1"/>
    <row r="581" s="170" customFormat="1" hidden="1"/>
    <row r="582" s="170" customFormat="1" hidden="1"/>
    <row r="583" s="170" customFormat="1" hidden="1"/>
    <row r="584" s="170" customFormat="1" hidden="1"/>
    <row r="585" s="170" customFormat="1" hidden="1"/>
    <row r="586" s="170" customFormat="1" hidden="1"/>
    <row r="587" s="170" customFormat="1" hidden="1"/>
    <row r="588" s="170" customFormat="1" hidden="1"/>
    <row r="589" s="170" customFormat="1" hidden="1"/>
    <row r="590" s="170" customFormat="1" hidden="1"/>
    <row r="591" s="170" customFormat="1" hidden="1"/>
    <row r="592" s="170" customFormat="1" hidden="1"/>
    <row r="593" s="170" customFormat="1" hidden="1"/>
    <row r="594" s="170" customFormat="1" hidden="1"/>
    <row r="595" s="170" customFormat="1" hidden="1"/>
    <row r="596" s="170" customFormat="1" hidden="1"/>
    <row r="597" s="170" customFormat="1" hidden="1"/>
    <row r="598" s="170" customFormat="1" hidden="1"/>
    <row r="599" s="170" customFormat="1" hidden="1"/>
    <row r="600" s="170" customFormat="1" hidden="1"/>
    <row r="601" s="170" customFormat="1" hidden="1"/>
    <row r="602" s="170" customFormat="1" hidden="1"/>
    <row r="603" s="170" customFormat="1" hidden="1"/>
    <row r="604" s="170" customFormat="1" hidden="1"/>
    <row r="605" s="170" customFormat="1" hidden="1"/>
    <row r="606" s="170" customFormat="1" hidden="1"/>
    <row r="607" s="170" customFormat="1" hidden="1"/>
    <row r="608" s="170" customFormat="1" hidden="1"/>
    <row r="609" s="170" customFormat="1" hidden="1"/>
    <row r="610" s="170" customFormat="1" hidden="1"/>
    <row r="611" s="170" customFormat="1" hidden="1"/>
    <row r="612" s="170" customFormat="1" hidden="1"/>
    <row r="613" s="170" customFormat="1" hidden="1"/>
    <row r="614" s="170" customFormat="1" hidden="1"/>
    <row r="615" s="170" customFormat="1" hidden="1"/>
    <row r="616" s="170" customFormat="1" hidden="1"/>
    <row r="617" s="170" customFormat="1" hidden="1"/>
    <row r="618" s="170" customFormat="1" hidden="1"/>
    <row r="619" s="170" customFormat="1" hidden="1"/>
    <row r="620" s="170" customFormat="1" hidden="1"/>
    <row r="621" s="170" customFormat="1" hidden="1"/>
    <row r="622" s="170" customFormat="1" hidden="1"/>
    <row r="623" s="170" customFormat="1" hidden="1"/>
    <row r="624" s="170" customFormat="1" hidden="1"/>
    <row r="625" s="170" customFormat="1" hidden="1"/>
    <row r="626" s="170" customFormat="1" hidden="1"/>
    <row r="627" s="170" customFormat="1" hidden="1"/>
    <row r="628" s="170" customFormat="1" hidden="1"/>
    <row r="629" s="170" customFormat="1" hidden="1"/>
    <row r="630" s="170" customFormat="1" hidden="1"/>
    <row r="631" s="170" customFormat="1" hidden="1"/>
    <row r="632" s="170" customFormat="1" hidden="1"/>
    <row r="633" s="170" customFormat="1" hidden="1"/>
    <row r="634" s="170" customFormat="1" hidden="1"/>
    <row r="635" s="170" customFormat="1" hidden="1"/>
    <row r="636" s="170" customFormat="1" hidden="1"/>
    <row r="637" s="170" customFormat="1" hidden="1"/>
    <row r="638" s="170" customFormat="1" hidden="1"/>
    <row r="639" s="170" customFormat="1" hidden="1"/>
    <row r="640" s="170" customFormat="1" hidden="1"/>
    <row r="641" s="170" customFormat="1" hidden="1"/>
    <row r="642" s="170" customFormat="1" hidden="1"/>
    <row r="643" s="170" customFormat="1" hidden="1"/>
    <row r="644" s="170" customFormat="1" hidden="1"/>
    <row r="645" s="170" customFormat="1" hidden="1"/>
    <row r="646" s="170" customFormat="1" hidden="1"/>
    <row r="647" s="170" customFormat="1" hidden="1"/>
    <row r="648" s="170" customFormat="1" hidden="1"/>
    <row r="649" s="170" customFormat="1" hidden="1"/>
    <row r="650" s="170" customFormat="1" hidden="1"/>
    <row r="651" s="170" customFormat="1" hidden="1"/>
    <row r="652" s="170" customFormat="1" hidden="1"/>
    <row r="653" s="170" customFormat="1" hidden="1"/>
    <row r="654" s="170" customFormat="1" hidden="1"/>
    <row r="655" s="170" customFormat="1" hidden="1"/>
    <row r="656" s="170" customFormat="1" hidden="1"/>
    <row r="657" s="170" customFormat="1" hidden="1"/>
    <row r="658" s="170" customFormat="1" hidden="1"/>
    <row r="659" s="170" customFormat="1" hidden="1"/>
    <row r="660" s="170" customFormat="1" hidden="1"/>
    <row r="661" s="170" customFormat="1" hidden="1"/>
    <row r="662" s="170" customFormat="1" hidden="1"/>
    <row r="663" s="170" customFormat="1" hidden="1"/>
    <row r="664" s="170" customFormat="1" hidden="1"/>
    <row r="665" s="170" customFormat="1" hidden="1"/>
    <row r="666" s="170" customFormat="1" hidden="1"/>
    <row r="667" s="170" customFormat="1" hidden="1"/>
    <row r="668" s="170" customFormat="1" hidden="1"/>
    <row r="669" s="170" customFormat="1" hidden="1"/>
    <row r="670" s="170" customFormat="1" hidden="1"/>
    <row r="671" s="170" customFormat="1" hidden="1"/>
    <row r="672" s="170" customFormat="1" hidden="1"/>
    <row r="673" s="170" customFormat="1" hidden="1"/>
    <row r="674" s="170" customFormat="1" hidden="1"/>
    <row r="675" s="170" customFormat="1" hidden="1"/>
    <row r="676" s="170" customFormat="1" hidden="1"/>
    <row r="677" s="170" customFormat="1" hidden="1"/>
    <row r="678" s="170" customFormat="1" hidden="1"/>
    <row r="679" s="170" customFormat="1" hidden="1"/>
    <row r="680" s="170" customFormat="1" hidden="1"/>
    <row r="681" s="170" customFormat="1" hidden="1"/>
    <row r="682" s="170" customFormat="1" hidden="1"/>
    <row r="683" s="170" customFormat="1" hidden="1"/>
    <row r="684" s="170" customFormat="1" hidden="1"/>
    <row r="685" s="170" customFormat="1" hidden="1"/>
    <row r="686" s="170" customFormat="1" hidden="1"/>
    <row r="687" s="170" customFormat="1" hidden="1"/>
    <row r="688" s="170" customFormat="1" hidden="1"/>
    <row r="689" s="170" customFormat="1" hidden="1"/>
    <row r="690" s="170" customFormat="1" hidden="1"/>
    <row r="691" s="170" customFormat="1" hidden="1"/>
    <row r="692" s="170" customFormat="1" hidden="1"/>
    <row r="693" s="170" customFormat="1" hidden="1"/>
    <row r="694" s="170" customFormat="1" hidden="1"/>
    <row r="695" s="170" customFormat="1" hidden="1"/>
    <row r="696" s="170" customFormat="1" hidden="1"/>
    <row r="697" s="170" customFormat="1" hidden="1"/>
    <row r="698" s="170" customFormat="1" hidden="1"/>
    <row r="699" s="170" customFormat="1" hidden="1"/>
    <row r="700" s="170" customFormat="1" hidden="1"/>
    <row r="701" s="170" customFormat="1" hidden="1"/>
    <row r="702" s="170" customFormat="1" hidden="1"/>
    <row r="703" s="170" customFormat="1" hidden="1"/>
    <row r="704" s="170" customFormat="1" hidden="1"/>
    <row r="705" s="170" customFormat="1" hidden="1"/>
    <row r="706" s="170" customFormat="1" hidden="1"/>
    <row r="707" s="170" customFormat="1" hidden="1"/>
    <row r="708" s="170" customFormat="1" hidden="1"/>
    <row r="709" s="170" customFormat="1" hidden="1"/>
    <row r="710" s="170" customFormat="1" hidden="1"/>
    <row r="711" s="170" customFormat="1" hidden="1"/>
    <row r="712" s="170" customFormat="1" hidden="1"/>
    <row r="713" s="170" customFormat="1" hidden="1"/>
    <row r="714" s="170" customFormat="1" hidden="1"/>
    <row r="715" s="170" customFormat="1" hidden="1"/>
    <row r="716" s="170" customFormat="1" hidden="1"/>
    <row r="717" s="170" customFormat="1" hidden="1"/>
    <row r="718" s="170" customFormat="1" hidden="1"/>
    <row r="719" s="170" customFormat="1" hidden="1"/>
    <row r="720" s="170" customFormat="1" hidden="1"/>
    <row r="721" s="170" customFormat="1" hidden="1"/>
    <row r="722" s="170" customFormat="1" hidden="1"/>
    <row r="723" s="170" customFormat="1" hidden="1"/>
    <row r="724" s="170" customFormat="1" hidden="1"/>
    <row r="725" s="170" customFormat="1" hidden="1"/>
    <row r="726" s="170" customFormat="1" hidden="1"/>
    <row r="727" s="170" customFormat="1" hidden="1"/>
    <row r="728" s="170" customFormat="1" hidden="1"/>
    <row r="729" s="170" customFormat="1" hidden="1"/>
    <row r="730" s="170" customFormat="1" hidden="1"/>
    <row r="731" s="170" customFormat="1" hidden="1"/>
    <row r="732" s="170" customFormat="1" hidden="1"/>
    <row r="733" s="170" customFormat="1" hidden="1"/>
    <row r="734" s="170" customFormat="1" hidden="1"/>
    <row r="735" s="170" customFormat="1" hidden="1"/>
    <row r="736" s="170" customFormat="1" hidden="1"/>
    <row r="737" s="170" customFormat="1" hidden="1"/>
    <row r="738" s="170" customFormat="1" hidden="1"/>
    <row r="739" s="170" customFormat="1" hidden="1"/>
    <row r="740" s="170" customFormat="1" hidden="1"/>
    <row r="741" s="170" customFormat="1" hidden="1"/>
    <row r="742" s="170" customFormat="1" hidden="1"/>
    <row r="743" s="170" customFormat="1" hidden="1"/>
    <row r="744" s="170" customFormat="1" hidden="1"/>
    <row r="745" s="170" customFormat="1" hidden="1"/>
    <row r="746" s="170" customFormat="1" hidden="1"/>
    <row r="747" s="170" customFormat="1" hidden="1"/>
    <row r="748" s="170" customFormat="1" hidden="1"/>
    <row r="749" s="170" customFormat="1" hidden="1"/>
    <row r="750" s="170" customFormat="1" hidden="1"/>
    <row r="751" s="170" customFormat="1" hidden="1"/>
    <row r="752" s="170" customFormat="1" hidden="1"/>
    <row r="753" s="170" customFormat="1" hidden="1"/>
    <row r="754" s="170" customFormat="1" hidden="1"/>
    <row r="755" s="170" customFormat="1" hidden="1"/>
    <row r="756" s="170" customFormat="1" hidden="1"/>
    <row r="757" s="170" customFormat="1" hidden="1"/>
    <row r="758" s="170" customFormat="1" hidden="1"/>
    <row r="759" s="170" customFormat="1" hidden="1"/>
    <row r="760" s="170" customFormat="1" hidden="1"/>
    <row r="761" s="170" customFormat="1" hidden="1"/>
    <row r="762" s="170" customFormat="1" hidden="1"/>
    <row r="763" s="170" customFormat="1" hidden="1"/>
    <row r="764" s="170" customFormat="1" hidden="1"/>
    <row r="765" s="170" customFormat="1" hidden="1"/>
    <row r="766" s="170" customFormat="1" hidden="1"/>
    <row r="767" s="170" customFormat="1" hidden="1"/>
    <row r="768" s="170" customFormat="1" hidden="1"/>
    <row r="769" s="170" customFormat="1" hidden="1"/>
    <row r="770" s="170" customFormat="1" hidden="1"/>
    <row r="771" s="170" customFormat="1" hidden="1"/>
    <row r="772" s="170" customFormat="1" hidden="1"/>
    <row r="773" s="170" customFormat="1" hidden="1"/>
    <row r="774" s="170" customFormat="1" hidden="1"/>
    <row r="775" s="170" customFormat="1" hidden="1"/>
    <row r="776" s="170" customFormat="1" hidden="1"/>
    <row r="777" s="170" customFormat="1" hidden="1"/>
    <row r="778" s="170" customFormat="1" hidden="1"/>
    <row r="779" s="170" customFormat="1" hidden="1"/>
    <row r="780" s="170" customFormat="1" hidden="1"/>
    <row r="781" s="170" customFormat="1" hidden="1"/>
    <row r="782" s="170" customFormat="1" hidden="1"/>
    <row r="783" s="170" customFormat="1" hidden="1"/>
    <row r="784" s="170" customFormat="1" hidden="1"/>
    <row r="785" s="170" customFormat="1" hidden="1"/>
    <row r="786" s="170" customFormat="1" hidden="1"/>
    <row r="787" s="170" customFormat="1" hidden="1"/>
    <row r="788" s="170" customFormat="1" hidden="1"/>
    <row r="789" s="170" customFormat="1" hidden="1"/>
    <row r="790" s="170" customFormat="1" hidden="1"/>
    <row r="791" s="170" customFormat="1" hidden="1"/>
    <row r="792" s="170" customFormat="1" hidden="1"/>
    <row r="793" s="170" customFormat="1" hidden="1"/>
    <row r="794" s="170" customFormat="1" hidden="1"/>
    <row r="795" s="170" customFormat="1" hidden="1"/>
    <row r="796" s="170" customFormat="1" hidden="1"/>
    <row r="797" s="170" customFormat="1" hidden="1"/>
    <row r="798" s="170" customFormat="1" hidden="1"/>
    <row r="799" s="170" customFormat="1" hidden="1"/>
    <row r="800" s="170" customFormat="1" hidden="1"/>
    <row r="801" s="170" customFormat="1" hidden="1"/>
    <row r="802" s="170" customFormat="1" hidden="1"/>
    <row r="803" s="170" customFormat="1" hidden="1"/>
    <row r="804" s="170" customFormat="1" hidden="1"/>
    <row r="805" s="170" customFormat="1" hidden="1"/>
    <row r="806" s="170" customFormat="1" hidden="1"/>
    <row r="807" s="170" customFormat="1" hidden="1"/>
    <row r="808" s="170" customFormat="1" hidden="1"/>
    <row r="809" s="170" customFormat="1" hidden="1"/>
    <row r="810" s="170" customFormat="1" hidden="1"/>
    <row r="811" s="170" customFormat="1" hidden="1"/>
    <row r="812" s="170" customFormat="1" hidden="1"/>
    <row r="813" s="170" customFormat="1" hidden="1"/>
    <row r="814" s="170" customFormat="1" hidden="1"/>
    <row r="815" s="170" customFormat="1" hidden="1"/>
    <row r="816" s="170" customFormat="1" hidden="1"/>
    <row r="817" s="170" customFormat="1" hidden="1"/>
    <row r="818" s="170" customFormat="1" hidden="1"/>
    <row r="819" s="170" customFormat="1" hidden="1"/>
    <row r="820" s="170" customFormat="1" hidden="1"/>
    <row r="821" s="170" customFormat="1" hidden="1"/>
    <row r="822" s="170" customFormat="1" hidden="1"/>
    <row r="823" s="170" customFormat="1" hidden="1"/>
    <row r="824" s="170" customFormat="1" hidden="1"/>
    <row r="825" s="170" customFormat="1" hidden="1"/>
    <row r="826" s="170" customFormat="1" hidden="1"/>
    <row r="827" s="170" customFormat="1" hidden="1"/>
    <row r="828" s="170" customFormat="1" hidden="1"/>
    <row r="829" s="170" customFormat="1" hidden="1"/>
    <row r="830" s="170" customFormat="1" hidden="1"/>
    <row r="831" s="170" customFormat="1" hidden="1"/>
    <row r="832" s="170" customFormat="1" hidden="1"/>
    <row r="833" s="170" customFormat="1" hidden="1"/>
    <row r="834" s="170" customFormat="1" hidden="1"/>
    <row r="835" s="170" customFormat="1" hidden="1"/>
    <row r="836" s="170" customFormat="1" hidden="1"/>
    <row r="837" s="170" customFormat="1" hidden="1"/>
    <row r="838" s="170" customFormat="1" hidden="1"/>
    <row r="839" s="170" customFormat="1" hidden="1"/>
    <row r="840" s="170" customFormat="1" hidden="1"/>
    <row r="841" s="170" customFormat="1" hidden="1"/>
    <row r="842" s="170" customFormat="1" hidden="1"/>
    <row r="843" s="170" customFormat="1" hidden="1"/>
    <row r="844" s="170" customFormat="1" hidden="1"/>
    <row r="845" s="170" customFormat="1" hidden="1"/>
    <row r="846" s="170" customFormat="1" hidden="1"/>
    <row r="847" s="170" customFormat="1" hidden="1"/>
    <row r="848" s="170" customFormat="1" hidden="1"/>
    <row r="849" s="170" customFormat="1" hidden="1"/>
    <row r="850" s="170" customFormat="1" hidden="1"/>
    <row r="851" s="170" customFormat="1" hidden="1"/>
    <row r="852" s="170" customFormat="1" hidden="1"/>
    <row r="853" s="170" customFormat="1" hidden="1"/>
    <row r="854" s="170" customFormat="1" hidden="1"/>
    <row r="855" s="170" customFormat="1" hidden="1"/>
    <row r="856" s="170" customFormat="1" hidden="1"/>
    <row r="857" s="170" customFormat="1" hidden="1"/>
    <row r="858" s="170" customFormat="1" hidden="1"/>
    <row r="859" s="170" customFormat="1" hidden="1"/>
    <row r="860" s="170" customFormat="1" hidden="1"/>
    <row r="861" s="170" customFormat="1" hidden="1"/>
    <row r="862" s="170" customFormat="1" hidden="1"/>
    <row r="863" s="170" customFormat="1" hidden="1"/>
    <row r="864" s="170" customFormat="1" hidden="1"/>
    <row r="865" s="170" customFormat="1" hidden="1"/>
    <row r="866" s="170" customFormat="1" hidden="1"/>
    <row r="867" s="170" customFormat="1" hidden="1"/>
    <row r="868" s="170" customFormat="1" hidden="1"/>
    <row r="869" s="170" customFormat="1" hidden="1"/>
    <row r="870" s="170" customFormat="1" hidden="1"/>
    <row r="871" s="170" customFormat="1" hidden="1"/>
    <row r="872" s="170" customFormat="1" hidden="1"/>
    <row r="873" s="170" customFormat="1" hidden="1"/>
    <row r="874" s="170" customFormat="1" hidden="1"/>
    <row r="875" s="170" customFormat="1" hidden="1"/>
    <row r="876" s="170" customFormat="1" hidden="1"/>
    <row r="877" s="170" customFormat="1" hidden="1"/>
    <row r="878" s="170" customFormat="1" hidden="1"/>
    <row r="879" s="170" customFormat="1" hidden="1"/>
    <row r="880" s="170" customFormat="1" hidden="1"/>
    <row r="881" s="170" customFormat="1" hidden="1"/>
    <row r="882" s="170" customFormat="1" hidden="1"/>
    <row r="883" s="170" customFormat="1" hidden="1"/>
    <row r="884" s="170" customFormat="1" hidden="1"/>
    <row r="885" s="170" customFormat="1" hidden="1"/>
    <row r="886" s="170" customFormat="1" hidden="1"/>
    <row r="887" s="170" customFormat="1" hidden="1"/>
    <row r="888" s="170" customFormat="1" hidden="1"/>
    <row r="889" s="170" customFormat="1" hidden="1"/>
    <row r="890" s="170" customFormat="1" hidden="1"/>
    <row r="891" s="170" customFormat="1" hidden="1"/>
    <row r="892" s="170" customFormat="1" hidden="1"/>
    <row r="893" s="170" customFormat="1" hidden="1"/>
    <row r="894" s="170" customFormat="1" hidden="1"/>
    <row r="895" s="170" customFormat="1" hidden="1"/>
    <row r="896" s="170" customFormat="1" hidden="1"/>
    <row r="897" s="170" customFormat="1" hidden="1"/>
    <row r="898" s="170" customFormat="1" hidden="1"/>
    <row r="899" s="170" customFormat="1" hidden="1"/>
    <row r="900" s="170" customFormat="1" hidden="1"/>
    <row r="901" s="170" customFormat="1" hidden="1"/>
    <row r="902" s="170" customFormat="1" hidden="1"/>
    <row r="903" s="170" customFormat="1" hidden="1"/>
    <row r="904" s="170" customFormat="1" hidden="1"/>
    <row r="905" s="170" customFormat="1" hidden="1"/>
    <row r="906" s="170" customFormat="1" hidden="1"/>
    <row r="907" s="170" customFormat="1" hidden="1"/>
    <row r="908" s="170" customFormat="1" hidden="1"/>
    <row r="909" s="170" customFormat="1" hidden="1"/>
    <row r="910" s="170" customFormat="1" hidden="1"/>
    <row r="911" s="170" customFormat="1" hidden="1"/>
    <row r="912" s="170" customFormat="1" hidden="1"/>
    <row r="913" s="170" customFormat="1" hidden="1"/>
    <row r="914" s="170" customFormat="1" hidden="1"/>
    <row r="915" s="170" customFormat="1" hidden="1"/>
    <row r="916" s="170" customFormat="1" hidden="1"/>
    <row r="917" s="170" customFormat="1" hidden="1"/>
    <row r="918" s="170" customFormat="1" hidden="1"/>
    <row r="919" s="170" customFormat="1" hidden="1"/>
    <row r="920" s="170" customFormat="1" hidden="1"/>
    <row r="921" s="170" customFormat="1" hidden="1"/>
    <row r="922" s="170" customFormat="1" hidden="1"/>
    <row r="923" s="170" customFormat="1" hidden="1"/>
    <row r="924" s="170" customFormat="1" hidden="1"/>
    <row r="925" s="170" customFormat="1" hidden="1"/>
    <row r="926" s="170" customFormat="1" hidden="1"/>
    <row r="927" s="170" customFormat="1" hidden="1"/>
    <row r="928" s="170" customFormat="1" hidden="1"/>
    <row r="929" s="170" customFormat="1" hidden="1"/>
    <row r="930" s="170" customFormat="1" hidden="1"/>
    <row r="931" s="170" customFormat="1" hidden="1"/>
    <row r="932" s="170" customFormat="1" hidden="1"/>
    <row r="933" s="170" customFormat="1" hidden="1"/>
    <row r="934" s="170" customFormat="1" hidden="1"/>
    <row r="935" s="170" customFormat="1" hidden="1"/>
    <row r="936" s="170" customFormat="1" hidden="1"/>
    <row r="937" s="170" customFormat="1" hidden="1"/>
    <row r="938" s="170" customFormat="1" hidden="1"/>
    <row r="939" s="170" customFormat="1" hidden="1"/>
    <row r="940" s="170" customFormat="1" hidden="1"/>
    <row r="941" s="170" customFormat="1" hidden="1"/>
    <row r="942" s="170" customFormat="1" hidden="1"/>
    <row r="943" s="170" customFormat="1" hidden="1"/>
    <row r="944" s="170" customFormat="1" hidden="1"/>
    <row r="945" s="170" customFormat="1" hidden="1"/>
    <row r="946" s="170" customFormat="1" hidden="1"/>
    <row r="947" s="170" customFormat="1" hidden="1"/>
    <row r="948" s="170" customFormat="1" hidden="1"/>
    <row r="949" s="170" customFormat="1" hidden="1"/>
    <row r="950" s="170" customFormat="1" hidden="1"/>
    <row r="951" s="170" customFormat="1" hidden="1"/>
    <row r="952" s="170" customFormat="1" hidden="1"/>
    <row r="953" s="170" customFormat="1" hidden="1"/>
    <row r="954" s="170" customFormat="1" hidden="1"/>
    <row r="955" s="170" customFormat="1" hidden="1"/>
    <row r="956" s="170" customFormat="1" hidden="1"/>
    <row r="957" s="170" customFormat="1" hidden="1"/>
    <row r="958" s="170" customFormat="1" hidden="1"/>
    <row r="959" s="170" customFormat="1" hidden="1"/>
    <row r="960" s="170" customFormat="1" hidden="1"/>
    <row r="961" s="170" customFormat="1" hidden="1"/>
    <row r="962" s="170" customFormat="1" hidden="1"/>
    <row r="963" s="170" customFormat="1" hidden="1"/>
    <row r="964" s="170" customFormat="1" hidden="1"/>
    <row r="965" s="170" customFormat="1" hidden="1"/>
    <row r="966" s="170" customFormat="1" hidden="1"/>
    <row r="967" s="170" customFormat="1" hidden="1"/>
    <row r="968" s="170" customFormat="1" hidden="1"/>
    <row r="969" s="170" customFormat="1" hidden="1"/>
    <row r="970" s="170" customFormat="1" hidden="1"/>
    <row r="971" s="170" customFormat="1" hidden="1"/>
    <row r="972" s="170" customFormat="1" hidden="1"/>
    <row r="973" s="170" customFormat="1" hidden="1"/>
    <row r="974" s="170" customFormat="1" hidden="1"/>
    <row r="975" s="170" customFormat="1" hidden="1"/>
    <row r="976" s="170" customFormat="1" hidden="1"/>
    <row r="977" s="170" customFormat="1" hidden="1"/>
    <row r="978" s="170" customFormat="1" hidden="1"/>
    <row r="979" s="170" customFormat="1" hidden="1"/>
    <row r="980" s="170" customFormat="1" hidden="1"/>
    <row r="981" s="170" customFormat="1" hidden="1"/>
    <row r="982" s="170" customFormat="1" hidden="1"/>
    <row r="983" s="170" customFormat="1" hidden="1"/>
    <row r="984" s="170" customFormat="1" hidden="1"/>
    <row r="985" s="170" customFormat="1" hidden="1"/>
    <row r="986" s="170" customFormat="1" hidden="1"/>
    <row r="987" s="170" customFormat="1" hidden="1"/>
    <row r="988" s="170" customFormat="1" hidden="1"/>
    <row r="989" s="170" customFormat="1" hidden="1"/>
    <row r="990" s="170" customFormat="1" hidden="1"/>
    <row r="991" s="170" customFormat="1" hidden="1"/>
    <row r="992" s="170" customFormat="1" hidden="1"/>
    <row r="993" s="170" customFormat="1" hidden="1"/>
    <row r="994" s="170" customFormat="1" hidden="1"/>
    <row r="995" s="170" customFormat="1" hidden="1"/>
    <row r="996" s="170" customFormat="1" hidden="1"/>
    <row r="997" s="170" customFormat="1" hidden="1"/>
    <row r="998" s="170" customFormat="1" hidden="1"/>
    <row r="999" s="170" customFormat="1" hidden="1"/>
    <row r="1000" s="170" customFormat="1" hidden="1"/>
    <row r="1001" s="170" customFormat="1" hidden="1"/>
    <row r="1002" s="170" customFormat="1" hidden="1"/>
    <row r="1003" s="170" customFormat="1" hidden="1"/>
    <row r="1004" s="170" customFormat="1" hidden="1"/>
    <row r="1005" s="170" customFormat="1" hidden="1"/>
    <row r="1006" s="170" customFormat="1" hidden="1"/>
    <row r="1007" s="170" customFormat="1" hidden="1"/>
    <row r="1008" s="170" customFormat="1" hidden="1"/>
    <row r="1009" s="170" customFormat="1" hidden="1"/>
    <row r="1010" s="170" customFormat="1" hidden="1"/>
    <row r="1011" s="170" customFormat="1" hidden="1"/>
    <row r="1012" s="170" customFormat="1" hidden="1"/>
    <row r="1013" s="170" customFormat="1" hidden="1"/>
    <row r="1014" s="170" customFormat="1" hidden="1"/>
    <row r="1015" s="170" customFormat="1" hidden="1"/>
    <row r="1016" s="170" customFormat="1" hidden="1"/>
    <row r="1017" s="170" customFormat="1" hidden="1"/>
    <row r="1018" s="170" customFormat="1" hidden="1"/>
    <row r="1019" s="170" customFormat="1" hidden="1"/>
    <row r="1020" s="170" customFormat="1" hidden="1"/>
    <row r="1021" s="170" customFormat="1" hidden="1"/>
    <row r="1022" s="170" customFormat="1" hidden="1"/>
    <row r="1023" s="170" customFormat="1" hidden="1"/>
    <row r="1024" s="170" customFormat="1" hidden="1"/>
    <row r="1025" s="170" customFormat="1" hidden="1"/>
    <row r="1026" s="170" customFormat="1" hidden="1"/>
    <row r="1027" s="170" customFormat="1" hidden="1"/>
    <row r="1028" s="170" customFormat="1" hidden="1"/>
    <row r="1029" s="170" customFormat="1" hidden="1"/>
    <row r="1030" s="170" customFormat="1" hidden="1"/>
    <row r="1031" s="170" customFormat="1" hidden="1"/>
    <row r="1032" s="170" customFormat="1" hidden="1"/>
    <row r="1033" s="170" customFormat="1" hidden="1"/>
    <row r="1034" s="170" customFormat="1" hidden="1"/>
    <row r="1035" s="170" customFormat="1" hidden="1"/>
    <row r="1036" s="170" customFormat="1" hidden="1"/>
    <row r="1037" s="170" customFormat="1" hidden="1"/>
    <row r="1038" s="170" customFormat="1" hidden="1"/>
    <row r="1039" s="170" customFormat="1" hidden="1"/>
    <row r="1040" s="170" customFormat="1" hidden="1"/>
    <row r="1041" s="170" customFormat="1" hidden="1"/>
    <row r="1042" s="170" customFormat="1" hidden="1"/>
    <row r="1043" s="170" customFormat="1" hidden="1"/>
    <row r="1044" s="170" customFormat="1" hidden="1"/>
    <row r="1045" s="170" customFormat="1" hidden="1"/>
    <row r="1046" s="170" customFormat="1" hidden="1"/>
    <row r="1047" s="170" customFormat="1" hidden="1"/>
    <row r="1048" s="170" customFormat="1" hidden="1"/>
    <row r="1049" s="170" customFormat="1" hidden="1"/>
    <row r="1050" s="170" customFormat="1" hidden="1"/>
    <row r="1051" s="170" customFormat="1" hidden="1"/>
    <row r="1052" s="170" customFormat="1" hidden="1"/>
    <row r="1053" s="170" customFormat="1" hidden="1"/>
    <row r="1054" s="170" customFormat="1" hidden="1"/>
    <row r="1055" s="170" customFormat="1" hidden="1"/>
    <row r="1056" s="170" customFormat="1" hidden="1"/>
    <row r="1057" s="170" customFormat="1" hidden="1"/>
    <row r="1058" s="170" customFormat="1" hidden="1"/>
    <row r="1059" s="170" customFormat="1" hidden="1"/>
    <row r="1060" s="170" customFormat="1" hidden="1"/>
    <row r="1061" s="170" customFormat="1" hidden="1"/>
    <row r="1062" s="170" customFormat="1" hidden="1"/>
    <row r="1063" s="170" customFormat="1" hidden="1"/>
    <row r="1064" s="170" customFormat="1" hidden="1"/>
    <row r="1065" s="170" customFormat="1" hidden="1"/>
    <row r="1066" s="170" customFormat="1" hidden="1"/>
    <row r="1067" s="170" customFormat="1" hidden="1"/>
    <row r="1068" s="170" customFormat="1" hidden="1"/>
    <row r="1069" s="170" customFormat="1" hidden="1"/>
    <row r="1070" s="170" customFormat="1" hidden="1"/>
    <row r="1071" s="170" customFormat="1" hidden="1"/>
    <row r="1072" s="170" customFormat="1" hidden="1"/>
    <row r="1073" s="170" customFormat="1" hidden="1"/>
    <row r="1074" s="170" customFormat="1" hidden="1"/>
    <row r="1075" s="170" customFormat="1" hidden="1"/>
    <row r="1076" s="170" customFormat="1" hidden="1"/>
    <row r="1077" s="170" customFormat="1" hidden="1"/>
    <row r="1078" s="170" customFormat="1" hidden="1"/>
    <row r="1079" s="170" customFormat="1" hidden="1"/>
    <row r="1080" s="170" customFormat="1" hidden="1"/>
    <row r="1081" s="170" customFormat="1" hidden="1"/>
    <row r="1082" s="170" customFormat="1" hidden="1"/>
    <row r="1083" s="170" customFormat="1" hidden="1"/>
    <row r="1084" s="170" customFormat="1" hidden="1"/>
    <row r="1085" s="170" customFormat="1" hidden="1"/>
    <row r="1086" s="170" customFormat="1" hidden="1"/>
    <row r="1087" s="170" customFormat="1" hidden="1"/>
    <row r="1088" s="170" customFormat="1" hidden="1"/>
    <row r="1089" s="170" customFormat="1" hidden="1"/>
    <row r="1090" s="170" customFormat="1" hidden="1"/>
    <row r="1091" s="170" customFormat="1" hidden="1"/>
    <row r="1092" s="170" customFormat="1" hidden="1"/>
    <row r="1093" s="170" customFormat="1" hidden="1"/>
    <row r="1094" s="170" customFormat="1" hidden="1"/>
    <row r="1095" s="170" customFormat="1" hidden="1"/>
    <row r="1096" s="170" customFormat="1" hidden="1"/>
    <row r="1097" s="170" customFormat="1" hidden="1"/>
    <row r="1098" s="170" customFormat="1" hidden="1"/>
    <row r="1099" s="170" customFormat="1" hidden="1"/>
    <row r="1100" s="170" customFormat="1" hidden="1"/>
    <row r="1101" s="170" customFormat="1" hidden="1"/>
    <row r="1102" s="170" customFormat="1" hidden="1"/>
    <row r="1103" s="170" customFormat="1" hidden="1"/>
    <row r="1104" s="170" customFormat="1" hidden="1"/>
    <row r="1105" s="170" customFormat="1" hidden="1"/>
    <row r="1106" s="170" customFormat="1" hidden="1"/>
    <row r="1107" s="170" customFormat="1" hidden="1"/>
    <row r="1108" s="170" customFormat="1" hidden="1"/>
    <row r="1109" s="170" customFormat="1" hidden="1"/>
    <row r="1110" s="170" customFormat="1" hidden="1"/>
    <row r="1111" s="170" customFormat="1" hidden="1"/>
    <row r="1112" s="170" customFormat="1" hidden="1"/>
    <row r="1113" s="170" customFormat="1" hidden="1"/>
    <row r="1114" s="170" customFormat="1" hidden="1"/>
    <row r="1115" s="170" customFormat="1" hidden="1"/>
    <row r="1116" s="170" customFormat="1" hidden="1"/>
    <row r="1117" s="170" customFormat="1" hidden="1"/>
    <row r="1118" s="170" customFormat="1" hidden="1"/>
    <row r="1119" s="170" customFormat="1" hidden="1"/>
    <row r="1120" s="170" customFormat="1" hidden="1"/>
    <row r="1121" s="170" customFormat="1" hidden="1"/>
    <row r="1122" s="170" customFormat="1" hidden="1"/>
    <row r="1123" s="170" customFormat="1" hidden="1"/>
    <row r="1124" s="170" customFormat="1" hidden="1"/>
    <row r="1125" s="170" customFormat="1" hidden="1"/>
    <row r="1126" s="170" customFormat="1" hidden="1"/>
    <row r="1127" s="170" customFormat="1" hidden="1"/>
    <row r="1128" s="170" customFormat="1" hidden="1"/>
    <row r="1129" s="170" customFormat="1" hidden="1"/>
    <row r="1130" s="170" customFormat="1" hidden="1"/>
    <row r="1131" s="170" customFormat="1" hidden="1"/>
    <row r="1132" s="170" customFormat="1" hidden="1"/>
    <row r="1133" s="170" customFormat="1" hidden="1"/>
    <row r="1134" s="170" customFormat="1" hidden="1"/>
    <row r="1135" s="170" customFormat="1" hidden="1"/>
    <row r="1136" s="170" customFormat="1" hidden="1"/>
    <row r="1137" s="170" customFormat="1" hidden="1"/>
    <row r="1138" s="170" customFormat="1" hidden="1"/>
    <row r="1139" s="170" customFormat="1" hidden="1"/>
    <row r="1140" s="170" customFormat="1" hidden="1"/>
    <row r="1141" s="170" customFormat="1" hidden="1"/>
    <row r="1142" s="170" customFormat="1" hidden="1"/>
    <row r="1143" s="170" customFormat="1" hidden="1"/>
    <row r="1144" s="170" customFormat="1" hidden="1"/>
    <row r="1145" s="170" customFormat="1" hidden="1"/>
    <row r="1146" s="170" customFormat="1" hidden="1"/>
    <row r="1147" s="170" customFormat="1" hidden="1"/>
    <row r="1148" s="170" customFormat="1" hidden="1"/>
    <row r="1149" s="170" customFormat="1" hidden="1"/>
    <row r="1150" s="170" customFormat="1" hidden="1"/>
    <row r="1151" s="170" customFormat="1" hidden="1"/>
    <row r="1152" s="170" customFormat="1" hidden="1"/>
    <row r="1153" s="170" customFormat="1" hidden="1"/>
    <row r="1154" s="170" customFormat="1" hidden="1"/>
    <row r="1155" s="170" customFormat="1" hidden="1"/>
    <row r="1156" s="170" customFormat="1" hidden="1"/>
    <row r="1157" s="170" customFormat="1" hidden="1"/>
    <row r="1158" s="170" customFormat="1" hidden="1"/>
    <row r="1159" s="170" customFormat="1" hidden="1"/>
    <row r="1160" s="170" customFormat="1" hidden="1"/>
    <row r="1161" s="170" customFormat="1" hidden="1"/>
    <row r="1162" s="170" customFormat="1" hidden="1"/>
    <row r="1163" s="170" customFormat="1" hidden="1"/>
    <row r="1164" s="170" customFormat="1" hidden="1"/>
    <row r="1165" s="170" customFormat="1" hidden="1"/>
    <row r="1166" s="170" customFormat="1" hidden="1"/>
    <row r="1167" s="170" customFormat="1" hidden="1"/>
    <row r="1168" s="170" customFormat="1" hidden="1"/>
    <row r="1169" s="170" customFormat="1" hidden="1"/>
    <row r="1170" s="170" customFormat="1" hidden="1"/>
    <row r="1171" s="170" customFormat="1" hidden="1"/>
    <row r="1172" s="170" customFormat="1" hidden="1"/>
    <row r="1173" s="170" customFormat="1" hidden="1"/>
    <row r="1174" s="170" customFormat="1" hidden="1"/>
    <row r="1175" s="170" customFormat="1" hidden="1"/>
    <row r="1176" s="170" customFormat="1" hidden="1"/>
    <row r="1177" s="170" customFormat="1" hidden="1"/>
    <row r="1178" s="170" customFormat="1" hidden="1"/>
    <row r="1179" s="170" customFormat="1" hidden="1"/>
    <row r="1180" s="170" customFormat="1" hidden="1"/>
    <row r="1181" s="170" customFormat="1" hidden="1"/>
    <row r="1182" s="170" customFormat="1" hidden="1"/>
    <row r="1183" s="170" customFormat="1" hidden="1"/>
    <row r="1184" s="170" customFormat="1" hidden="1"/>
    <row r="1185" s="170" customFormat="1" hidden="1"/>
    <row r="1186" s="170" customFormat="1" hidden="1"/>
    <row r="1187" s="170" customFormat="1" hidden="1"/>
    <row r="1188" s="170" customFormat="1" hidden="1"/>
    <row r="1189" s="170" customFormat="1" hidden="1"/>
    <row r="1190" s="170" customFormat="1" hidden="1"/>
    <row r="1191" s="170" customFormat="1" hidden="1"/>
    <row r="1192" s="170" customFormat="1" hidden="1"/>
    <row r="1193" s="170" customFormat="1" hidden="1"/>
    <row r="1194" s="170" customFormat="1" hidden="1"/>
    <row r="1195" s="170" customFormat="1" hidden="1"/>
    <row r="1196" s="170" customFormat="1" hidden="1"/>
    <row r="1197" s="170" customFormat="1" hidden="1"/>
    <row r="1198" s="170" customFormat="1" hidden="1"/>
    <row r="1199" s="170" customFormat="1" hidden="1"/>
    <row r="1200" s="170" customFormat="1" hidden="1"/>
    <row r="1201" s="170" customFormat="1" hidden="1"/>
    <row r="1202" s="170" customFormat="1" hidden="1"/>
    <row r="1203" s="170" customFormat="1" hidden="1"/>
    <row r="1204" s="170" customFormat="1" hidden="1"/>
    <row r="1205" s="170" customFormat="1" hidden="1"/>
    <row r="1206" s="170" customFormat="1" hidden="1"/>
    <row r="1207" s="170" customFormat="1" hidden="1"/>
    <row r="1208" s="170" customFormat="1" hidden="1"/>
    <row r="1209" s="170" customFormat="1" hidden="1"/>
    <row r="1210" s="170" customFormat="1" hidden="1"/>
    <row r="1211" s="170" customFormat="1" hidden="1"/>
    <row r="1212" s="170" customFormat="1" hidden="1"/>
    <row r="1213" s="170" customFormat="1" hidden="1"/>
    <row r="1214" s="170" customFormat="1" hidden="1"/>
    <row r="1215" s="170" customFormat="1" hidden="1"/>
    <row r="1216" s="170" customFormat="1" hidden="1"/>
    <row r="1217" s="170" customFormat="1" hidden="1"/>
    <row r="1218" s="170" customFormat="1" hidden="1"/>
    <row r="1219" s="170" customFormat="1" hidden="1"/>
    <row r="1220" s="170" customFormat="1" hidden="1"/>
    <row r="1221" s="170" customFormat="1" hidden="1"/>
    <row r="1222" s="170" customFormat="1" hidden="1"/>
    <row r="1223" s="170" customFormat="1" hidden="1"/>
    <row r="1224" s="170" customFormat="1" hidden="1"/>
    <row r="1225" s="170" customFormat="1" hidden="1"/>
    <row r="1226" s="170" customFormat="1" hidden="1"/>
    <row r="1227" s="170" customFormat="1" hidden="1"/>
    <row r="1228" s="170" customFormat="1" hidden="1"/>
    <row r="1229" s="170" customFormat="1" hidden="1"/>
    <row r="1230" s="170" customFormat="1" hidden="1"/>
    <row r="1231" s="170" customFormat="1" hidden="1"/>
    <row r="1232" s="170" customFormat="1" hidden="1"/>
    <row r="1233" s="170" customFormat="1" hidden="1"/>
    <row r="1234" s="170" customFormat="1" hidden="1"/>
    <row r="1235" s="170" customFormat="1" hidden="1"/>
    <row r="1236" s="170" customFormat="1" hidden="1"/>
    <row r="1237" s="170" customFormat="1" hidden="1"/>
    <row r="1238" s="170" customFormat="1" hidden="1"/>
    <row r="1239" s="170" customFormat="1" hidden="1"/>
    <row r="1240" s="170" customFormat="1" hidden="1"/>
    <row r="1241" s="170" customFormat="1" hidden="1"/>
    <row r="1242" s="170" customFormat="1" hidden="1"/>
    <row r="1243" s="170" customFormat="1" hidden="1"/>
    <row r="1244" s="170" customFormat="1" hidden="1"/>
    <row r="1245" s="170" customFormat="1" hidden="1"/>
    <row r="1246" s="170" customFormat="1" hidden="1"/>
    <row r="1247" s="170" customFormat="1" hidden="1"/>
    <row r="1248" s="170" customFormat="1" hidden="1"/>
    <row r="1249" s="170" customFormat="1" hidden="1"/>
    <row r="1250" s="170" customFormat="1" hidden="1"/>
    <row r="1251" s="170" customFormat="1" hidden="1"/>
    <row r="1252" s="170" customFormat="1" hidden="1"/>
    <row r="1253" s="170" customFormat="1" hidden="1"/>
    <row r="1254" s="170" customFormat="1" hidden="1"/>
    <row r="1255" s="170" customFormat="1" hidden="1"/>
    <row r="1256" s="170" customFormat="1" hidden="1"/>
    <row r="1257" s="170" customFormat="1" hidden="1"/>
    <row r="1258" s="170" customFormat="1" hidden="1"/>
    <row r="1259" s="170" customFormat="1" hidden="1"/>
    <row r="1260" s="170" customFormat="1" hidden="1"/>
    <row r="1261" s="170" customFormat="1" hidden="1"/>
    <row r="1262" s="170" customFormat="1" hidden="1"/>
    <row r="1263" s="170" customFormat="1" hidden="1"/>
    <row r="1264" s="170" customFormat="1" hidden="1"/>
    <row r="1265" s="170" customFormat="1" hidden="1"/>
    <row r="1266" s="170" customFormat="1" hidden="1"/>
    <row r="1267" s="170" customFormat="1" hidden="1"/>
    <row r="1268" s="170" customFormat="1" hidden="1"/>
    <row r="1269" s="170" customFormat="1" hidden="1"/>
    <row r="1270" s="170" customFormat="1" hidden="1"/>
    <row r="1271" s="170" customFormat="1" hidden="1"/>
    <row r="1272" s="170" customFormat="1" hidden="1"/>
    <row r="1273" s="170" customFormat="1" hidden="1"/>
    <row r="1274" s="170" customFormat="1" hidden="1"/>
    <row r="1275" s="170" customFormat="1" hidden="1"/>
    <row r="1276" s="170" customFormat="1" hidden="1"/>
    <row r="1277" s="170" customFormat="1" hidden="1"/>
    <row r="1278" s="170" customFormat="1" hidden="1"/>
    <row r="1279" s="170" customFormat="1" hidden="1"/>
    <row r="1280" s="170" customFormat="1" hidden="1"/>
    <row r="1281" s="170" customFormat="1" hidden="1"/>
    <row r="1282" s="170" customFormat="1" hidden="1"/>
    <row r="1283" s="170" customFormat="1" hidden="1"/>
    <row r="1284" s="170" customFormat="1" hidden="1"/>
    <row r="1285" s="170" customFormat="1" hidden="1"/>
    <row r="1286" s="170" customFormat="1" hidden="1"/>
    <row r="1287" s="170" customFormat="1" hidden="1"/>
    <row r="1288" s="170" customFormat="1" hidden="1"/>
    <row r="1289" s="170" customFormat="1" hidden="1"/>
    <row r="1290" s="170" customFormat="1" hidden="1"/>
    <row r="1291" s="170" customFormat="1" hidden="1"/>
    <row r="1292" s="170" customFormat="1" hidden="1"/>
    <row r="1293" s="170" customFormat="1" hidden="1"/>
    <row r="1294" s="170" customFormat="1" hidden="1"/>
    <row r="1295" s="170" customFormat="1" hidden="1"/>
    <row r="1296" s="170" customFormat="1" hidden="1"/>
    <row r="1297" s="170" customFormat="1" hidden="1"/>
    <row r="1298" s="170" customFormat="1" hidden="1"/>
    <row r="1299" s="170" customFormat="1" hidden="1"/>
    <row r="1300" s="170" customFormat="1" hidden="1"/>
    <row r="1301" s="170" customFormat="1" hidden="1"/>
    <row r="1302" s="170" customFormat="1" hidden="1"/>
    <row r="1303" s="170" customFormat="1" hidden="1"/>
    <row r="1304" s="170" customFormat="1" hidden="1"/>
    <row r="1305" s="170" customFormat="1" hidden="1"/>
    <row r="1306" s="170" customFormat="1" hidden="1"/>
    <row r="1307" s="170" customFormat="1" hidden="1"/>
    <row r="1308" s="170" customFormat="1" hidden="1"/>
    <row r="1309" s="170" customFormat="1" hidden="1"/>
    <row r="1310" s="170" customFormat="1" hidden="1"/>
    <row r="1311" s="170" customFormat="1" hidden="1"/>
    <row r="1312" s="170" customFormat="1" hidden="1"/>
    <row r="1313" s="170" customFormat="1" hidden="1"/>
    <row r="1314" s="170" customFormat="1" hidden="1"/>
    <row r="1315" s="170" customFormat="1" hidden="1"/>
    <row r="1316" s="170" customFormat="1" hidden="1"/>
    <row r="1317" s="170" customFormat="1" hidden="1"/>
    <row r="1318" s="170" customFormat="1" hidden="1"/>
    <row r="1319" s="170" customFormat="1" hidden="1"/>
    <row r="1320" s="170" customFormat="1" hidden="1"/>
    <row r="1321" s="170" customFormat="1" hidden="1"/>
    <row r="1322" s="170" customFormat="1" hidden="1"/>
    <row r="1323" s="170" customFormat="1" hidden="1"/>
    <row r="1324" s="170" customFormat="1" hidden="1"/>
    <row r="1325" s="170" customFormat="1" hidden="1"/>
    <row r="1326" s="170" customFormat="1" hidden="1"/>
    <row r="1327" s="170" customFormat="1" hidden="1"/>
    <row r="1328" s="170" customFormat="1" hidden="1"/>
    <row r="1329" s="170" customFormat="1" hidden="1"/>
    <row r="1330" s="170" customFormat="1" hidden="1"/>
    <row r="1331" s="170" customFormat="1" hidden="1"/>
    <row r="1332" s="170" customFormat="1" hidden="1"/>
    <row r="1333" s="170" customFormat="1" hidden="1"/>
    <row r="1334" s="170" customFormat="1" hidden="1"/>
    <row r="1335" s="170" customFormat="1" hidden="1"/>
    <row r="1336" s="170" customFormat="1" hidden="1"/>
    <row r="1337" s="170" customFormat="1" hidden="1"/>
    <row r="1338" s="170" customFormat="1" hidden="1"/>
    <row r="1339" s="170" customFormat="1" hidden="1"/>
    <row r="1340" s="170" customFormat="1" hidden="1"/>
    <row r="1341" s="170" customFormat="1" hidden="1"/>
    <row r="1342" s="170" customFormat="1" hidden="1"/>
    <row r="1343" s="170" customFormat="1" hidden="1"/>
    <row r="1344" s="170" customFormat="1" hidden="1"/>
    <row r="1345" s="170" customFormat="1" hidden="1"/>
    <row r="1346" s="170" customFormat="1" hidden="1"/>
    <row r="1347" s="170" customFormat="1" hidden="1"/>
    <row r="1348" s="170" customFormat="1" hidden="1"/>
    <row r="1349" s="170" customFormat="1" hidden="1"/>
    <row r="1350" s="170" customFormat="1" hidden="1"/>
    <row r="1351" s="170" customFormat="1" hidden="1"/>
    <row r="1352" s="170" customFormat="1" hidden="1"/>
    <row r="1353" s="170" customFormat="1" hidden="1"/>
    <row r="1354" s="170" customFormat="1" hidden="1"/>
    <row r="1355" s="170" customFormat="1" hidden="1"/>
    <row r="1356" s="170" customFormat="1" hidden="1"/>
    <row r="1357" s="170" customFormat="1" hidden="1"/>
    <row r="1358" s="170" customFormat="1" hidden="1"/>
    <row r="1359" s="170" customFormat="1" hidden="1"/>
    <row r="1360" s="170" customFormat="1" hidden="1"/>
    <row r="1361" s="170" customFormat="1" hidden="1"/>
    <row r="1362" s="170" customFormat="1" hidden="1"/>
    <row r="1363" s="170" customFormat="1" hidden="1"/>
    <row r="1364" s="170" customFormat="1" hidden="1"/>
    <row r="1365" s="170" customFormat="1" hidden="1"/>
    <row r="1366" s="170" customFormat="1" hidden="1"/>
    <row r="1367" s="170" customFormat="1" hidden="1"/>
    <row r="1368" s="170" customFormat="1" hidden="1"/>
    <row r="1369" s="170" customFormat="1" hidden="1"/>
    <row r="1370" s="170" customFormat="1" hidden="1"/>
    <row r="1371" s="170" customFormat="1" hidden="1"/>
    <row r="1372" s="170" customFormat="1" hidden="1"/>
    <row r="1373" s="170" customFormat="1" hidden="1"/>
    <row r="1374" s="170" customFormat="1" hidden="1"/>
    <row r="1375" s="170" customFormat="1" hidden="1"/>
    <row r="1376" s="170" customFormat="1" hidden="1"/>
    <row r="1377" s="170" customFormat="1" hidden="1"/>
    <row r="1378" s="170" customFormat="1" hidden="1"/>
    <row r="1379" s="170" customFormat="1" hidden="1"/>
    <row r="1380" s="170" customFormat="1" hidden="1"/>
    <row r="1381" s="170" customFormat="1" hidden="1"/>
    <row r="1382" s="170" customFormat="1" hidden="1"/>
    <row r="1383" s="170" customFormat="1" hidden="1"/>
    <row r="1384" s="170" customFormat="1" hidden="1"/>
    <row r="1385" s="170" customFormat="1" hidden="1"/>
    <row r="1386" s="170" customFormat="1" hidden="1"/>
    <row r="1387" s="170" customFormat="1" hidden="1"/>
    <row r="1388" s="170" customFormat="1" hidden="1"/>
    <row r="1389" s="170" customFormat="1" hidden="1"/>
    <row r="1390" s="170" customFormat="1" hidden="1"/>
    <row r="1391" s="170" customFormat="1" hidden="1"/>
    <row r="1392" s="170" customFormat="1" hidden="1"/>
    <row r="1393" s="170" customFormat="1" hidden="1"/>
    <row r="1394" s="170" customFormat="1" hidden="1"/>
    <row r="1395" s="170" customFormat="1" hidden="1"/>
    <row r="1396" s="170" customFormat="1" hidden="1"/>
    <row r="1397" s="170" customFormat="1" hidden="1"/>
    <row r="1398" s="170" customFormat="1" hidden="1"/>
    <row r="1399" s="170" customFormat="1" hidden="1"/>
    <row r="1400" s="170" customFormat="1" hidden="1"/>
    <row r="1401" s="170" customFormat="1" hidden="1"/>
    <row r="1402" s="170" customFormat="1" hidden="1"/>
    <row r="1403" s="170" customFormat="1" hidden="1"/>
    <row r="1404" s="170" customFormat="1" hidden="1"/>
    <row r="1405" s="170" customFormat="1" hidden="1"/>
    <row r="1406" s="170" customFormat="1" hidden="1"/>
    <row r="1407" s="170" customFormat="1" hidden="1"/>
    <row r="1408" s="170" customFormat="1" hidden="1"/>
    <row r="1409" s="170" customFormat="1" hidden="1"/>
    <row r="1410" s="170" customFormat="1" hidden="1"/>
    <row r="1411" s="170" customFormat="1" hidden="1"/>
    <row r="1412" s="170" customFormat="1" hidden="1"/>
    <row r="1413" s="170" customFormat="1" hidden="1"/>
    <row r="1414" s="170" customFormat="1" hidden="1"/>
    <row r="1415" s="170" customFormat="1" hidden="1"/>
    <row r="1416" s="170" customFormat="1" hidden="1"/>
    <row r="1417" s="170" customFormat="1" hidden="1"/>
    <row r="1418" s="170" customFormat="1" hidden="1"/>
    <row r="1419" s="170" customFormat="1" hidden="1"/>
    <row r="1420" s="170" customFormat="1" hidden="1"/>
    <row r="1421" s="170" customFormat="1" hidden="1"/>
    <row r="1422" s="170" customFormat="1" hidden="1"/>
    <row r="1423" s="170" customFormat="1" hidden="1"/>
    <row r="1424" s="170" customFormat="1" hidden="1"/>
    <row r="1425" s="170" customFormat="1" hidden="1"/>
    <row r="1426" s="170" customFormat="1" hidden="1"/>
    <row r="1427" s="170" customFormat="1" hidden="1"/>
    <row r="1428" s="170" customFormat="1" hidden="1"/>
    <row r="1429" s="170" customFormat="1" hidden="1"/>
    <row r="1430" s="170" customFormat="1" hidden="1"/>
    <row r="1431" s="170" customFormat="1" hidden="1"/>
    <row r="1432" s="170" customFormat="1" hidden="1"/>
    <row r="1433" s="170" customFormat="1" hidden="1"/>
    <row r="1434" s="170" customFormat="1" hidden="1"/>
    <row r="1435" s="170" customFormat="1" hidden="1"/>
    <row r="1436" s="170" customFormat="1" hidden="1"/>
    <row r="1437" s="170" customFormat="1" hidden="1"/>
    <row r="1438" s="170" customFormat="1" hidden="1"/>
    <row r="1439" s="170" customFormat="1" hidden="1"/>
    <row r="1440" s="170" customFormat="1" hidden="1"/>
    <row r="1441" s="170" customFormat="1" hidden="1"/>
    <row r="1442" s="170" customFormat="1" hidden="1"/>
    <row r="1443" s="170" customFormat="1" hidden="1"/>
    <row r="1444" s="170" customFormat="1" hidden="1"/>
    <row r="1445" s="170" customFormat="1" hidden="1"/>
    <row r="1446" s="170" customFormat="1" hidden="1"/>
    <row r="1447" s="170" customFormat="1" hidden="1"/>
    <row r="1448" s="170" customFormat="1" hidden="1"/>
    <row r="1449" s="170" customFormat="1" hidden="1"/>
    <row r="1450" s="170" customFormat="1" hidden="1"/>
    <row r="1451" s="170" customFormat="1" hidden="1"/>
    <row r="1452" s="170" customFormat="1" hidden="1"/>
    <row r="1453" s="170" customFormat="1" hidden="1"/>
    <row r="1454" s="170" customFormat="1" hidden="1"/>
    <row r="1455" s="170" customFormat="1" hidden="1"/>
    <row r="1456" s="170" customFormat="1" hidden="1"/>
    <row r="1457" s="170" customFormat="1" hidden="1"/>
    <row r="1458" s="170" customFormat="1" hidden="1"/>
    <row r="1459" s="170" customFormat="1" hidden="1"/>
    <row r="1460" s="170" customFormat="1" hidden="1"/>
    <row r="1461" s="170" customFormat="1" hidden="1"/>
    <row r="1462" s="170" customFormat="1" hidden="1"/>
    <row r="1463" s="170" customFormat="1" hidden="1"/>
    <row r="1464" s="170" customFormat="1" hidden="1"/>
    <row r="1465" s="170" customFormat="1" hidden="1"/>
    <row r="1466" s="170" customFormat="1" hidden="1"/>
    <row r="1467" s="170" customFormat="1" hidden="1"/>
    <row r="1468" s="170" customFormat="1" hidden="1"/>
    <row r="1469" s="170" customFormat="1" hidden="1"/>
    <row r="1470" s="170" customFormat="1" hidden="1"/>
    <row r="1471" s="170" customFormat="1" hidden="1"/>
    <row r="1472" s="170" customFormat="1" hidden="1"/>
    <row r="1473" s="170" customFormat="1" hidden="1"/>
    <row r="1474" s="170" customFormat="1" hidden="1"/>
    <row r="1475" s="170" customFormat="1" hidden="1"/>
    <row r="1476" s="170" customFormat="1" hidden="1"/>
    <row r="1477" s="170" customFormat="1" hidden="1"/>
    <row r="1478" s="170" customFormat="1" hidden="1"/>
    <row r="1479" s="170" customFormat="1" hidden="1"/>
    <row r="1480" s="170" customFormat="1" hidden="1"/>
    <row r="1481" s="170" customFormat="1" hidden="1"/>
    <row r="1482" s="170" customFormat="1" hidden="1"/>
    <row r="1483" s="170" customFormat="1" hidden="1"/>
    <row r="1484" s="170" customFormat="1" hidden="1"/>
    <row r="1485" s="170" customFormat="1" hidden="1"/>
    <row r="1486" s="170" customFormat="1" hidden="1"/>
    <row r="1487" s="170" customFormat="1" hidden="1"/>
    <row r="1488" s="170" customFormat="1" hidden="1"/>
    <row r="1489" s="170" customFormat="1" hidden="1"/>
    <row r="1490" s="170" customFormat="1" hidden="1"/>
    <row r="1491" s="170" customFormat="1" hidden="1"/>
    <row r="1492" s="170" customFormat="1" hidden="1"/>
    <row r="1493" s="170" customFormat="1" hidden="1"/>
    <row r="1494" s="170" customFormat="1" hidden="1"/>
    <row r="1495" s="170" customFormat="1" hidden="1"/>
    <row r="1496" s="170" customFormat="1" hidden="1"/>
    <row r="1497" s="170" customFormat="1" hidden="1"/>
    <row r="1498" s="170" customFormat="1" hidden="1"/>
    <row r="1499" s="170" customFormat="1" hidden="1"/>
    <row r="1500" s="170" customFormat="1" hidden="1"/>
    <row r="1501" s="170" customFormat="1" hidden="1"/>
    <row r="1502" s="170" customFormat="1" hidden="1"/>
    <row r="1503" s="170" customFormat="1" hidden="1"/>
    <row r="1504" s="170" customFormat="1" hidden="1"/>
    <row r="1505" s="170" customFormat="1" hidden="1"/>
    <row r="1506" s="170" customFormat="1" hidden="1"/>
    <row r="1507" s="170" customFormat="1" hidden="1"/>
    <row r="1508" s="170" customFormat="1" hidden="1"/>
    <row r="1509" s="170" customFormat="1" hidden="1"/>
    <row r="1510" s="170" customFormat="1" hidden="1"/>
    <row r="1511" s="170" customFormat="1" hidden="1"/>
    <row r="1512" s="170" customFormat="1" hidden="1"/>
    <row r="1513" s="170" customFormat="1" hidden="1"/>
    <row r="1514" s="170" customFormat="1" hidden="1"/>
    <row r="1515" s="170" customFormat="1" hidden="1"/>
    <row r="1516" s="170" customFormat="1" hidden="1"/>
    <row r="1517" s="170" customFormat="1" hidden="1"/>
    <row r="1518" s="170" customFormat="1" hidden="1"/>
    <row r="1519" s="170" customFormat="1" hidden="1"/>
    <row r="1520" s="170" customFormat="1" hidden="1"/>
    <row r="1521" s="170" customFormat="1" hidden="1"/>
    <row r="1522" s="170" customFormat="1" hidden="1"/>
    <row r="1523" s="170" customFormat="1" hidden="1"/>
    <row r="1524" s="170" customFormat="1" hidden="1"/>
    <row r="1525" s="170" customFormat="1" hidden="1"/>
    <row r="1526" s="170" customFormat="1" hidden="1"/>
    <row r="1527" s="170" customFormat="1" hidden="1"/>
    <row r="1528" s="170" customFormat="1" hidden="1"/>
    <row r="1529" s="170" customFormat="1" hidden="1"/>
    <row r="1530" s="170" customFormat="1" hidden="1"/>
    <row r="1531" s="170" customFormat="1" hidden="1"/>
    <row r="1532" s="170" customFormat="1" hidden="1"/>
    <row r="1533" s="170" customFormat="1" hidden="1"/>
    <row r="1534" s="170" customFormat="1" hidden="1"/>
    <row r="1535" s="170" customFormat="1" hidden="1"/>
    <row r="1536" s="170" customFormat="1" hidden="1"/>
    <row r="1537" s="170" customFormat="1" hidden="1"/>
    <row r="1538" s="170" customFormat="1" hidden="1"/>
    <row r="1539" s="170" customFormat="1" hidden="1"/>
    <row r="1540" s="170" customFormat="1" hidden="1"/>
    <row r="1541" s="170" customFormat="1" hidden="1"/>
    <row r="1542" s="170" customFormat="1" hidden="1"/>
    <row r="1543" s="170" customFormat="1" hidden="1"/>
    <row r="1544" s="170" customFormat="1" hidden="1"/>
    <row r="1545" s="170" customFormat="1" hidden="1"/>
    <row r="1546" s="170" customFormat="1" hidden="1"/>
    <row r="1547" s="170" customFormat="1" hidden="1"/>
    <row r="1548" s="170" customFormat="1" hidden="1"/>
    <row r="1549" s="170" customFormat="1" hidden="1"/>
    <row r="1550" s="170" customFormat="1" hidden="1"/>
    <row r="1551" s="170" customFormat="1" hidden="1"/>
    <row r="1552" s="170" customFormat="1" hidden="1"/>
    <row r="1553" s="170" customFormat="1" hidden="1"/>
    <row r="1554" s="170" customFormat="1" hidden="1"/>
    <row r="1555" s="170" customFormat="1" hidden="1"/>
    <row r="1556" s="170" customFormat="1" hidden="1"/>
    <row r="1557" s="170" customFormat="1" hidden="1"/>
    <row r="1558" s="170" customFormat="1" hidden="1"/>
    <row r="1559" s="170" customFormat="1" hidden="1"/>
    <row r="1560" s="170" customFormat="1" hidden="1"/>
    <row r="1561" s="170" customFormat="1" hidden="1"/>
    <row r="1562" s="170" customFormat="1" hidden="1"/>
    <row r="1563" s="170" customFormat="1" hidden="1"/>
    <row r="1564" s="170" customFormat="1" hidden="1"/>
    <row r="1565" s="170" customFormat="1" hidden="1"/>
    <row r="1566" s="170" customFormat="1" hidden="1"/>
    <row r="1567" s="170" customFormat="1" hidden="1"/>
    <row r="1568" s="170" customFormat="1" hidden="1"/>
    <row r="1569" s="170" customFormat="1" hidden="1"/>
    <row r="1570" s="170" customFormat="1" hidden="1"/>
    <row r="1571" s="170" customFormat="1" hidden="1"/>
    <row r="1572" s="170" customFormat="1" hidden="1"/>
    <row r="1573" s="170" customFormat="1" hidden="1"/>
    <row r="1574" s="170" customFormat="1" hidden="1"/>
    <row r="1575" s="170" customFormat="1" hidden="1"/>
    <row r="1576" s="170" customFormat="1" hidden="1"/>
    <row r="1577" s="170" customFormat="1" hidden="1"/>
    <row r="1578" s="170" customFormat="1" hidden="1"/>
    <row r="1579" s="170" customFormat="1" hidden="1"/>
    <row r="1580" s="170" customFormat="1" hidden="1"/>
    <row r="1581" s="170" customFormat="1" hidden="1"/>
    <row r="1582" s="170" customFormat="1" hidden="1"/>
    <row r="1583" s="170" customFormat="1" hidden="1"/>
    <row r="1584" s="170" customFormat="1" hidden="1"/>
    <row r="1585" s="170" customFormat="1" hidden="1"/>
    <row r="1586" s="170" customFormat="1" hidden="1"/>
    <row r="1587" s="170" customFormat="1" hidden="1"/>
    <row r="1588" s="170" customFormat="1" hidden="1"/>
    <row r="1589" s="170" customFormat="1" hidden="1"/>
    <row r="1590" s="170" customFormat="1" hidden="1"/>
    <row r="1591" s="170" customFormat="1" hidden="1"/>
    <row r="1592" s="170" customFormat="1" hidden="1"/>
    <row r="1593" s="170" customFormat="1" hidden="1"/>
    <row r="1594" s="170" customFormat="1" hidden="1"/>
    <row r="1595" s="170" customFormat="1" hidden="1"/>
    <row r="1596" s="170" customFormat="1" hidden="1"/>
    <row r="1597" s="170" customFormat="1" hidden="1"/>
    <row r="1598" s="170" customFormat="1" hidden="1"/>
    <row r="1599" s="170" customFormat="1" hidden="1"/>
    <row r="1600" s="170" customFormat="1" hidden="1"/>
    <row r="1601" s="170" customFormat="1" hidden="1"/>
    <row r="1602" s="170" customFormat="1" hidden="1"/>
    <row r="1603" s="170" customFormat="1" hidden="1"/>
    <row r="1604" s="170" customFormat="1" hidden="1"/>
    <row r="1605" s="170" customFormat="1" hidden="1"/>
    <row r="1606" s="170" customFormat="1" hidden="1"/>
    <row r="1607" s="170" customFormat="1" hidden="1"/>
    <row r="1608" s="170" customFormat="1" hidden="1"/>
    <row r="1609" s="170" customFormat="1" hidden="1"/>
    <row r="1610" s="170" customFormat="1" hidden="1"/>
    <row r="1611" s="170" customFormat="1" hidden="1"/>
    <row r="1612" s="170" customFormat="1" hidden="1"/>
    <row r="1613" s="170" customFormat="1" hidden="1"/>
    <row r="1614" s="170" customFormat="1" hidden="1"/>
    <row r="1615" s="170" customFormat="1" hidden="1"/>
    <row r="1616" s="170" customFormat="1" hidden="1"/>
    <row r="1617" s="170" customFormat="1" hidden="1"/>
    <row r="1618" s="170" customFormat="1" hidden="1"/>
    <row r="1619" s="170" customFormat="1" hidden="1"/>
    <row r="1620" s="170" customFormat="1" hidden="1"/>
    <row r="1621" s="170" customFormat="1" hidden="1"/>
    <row r="1622" s="170" customFormat="1" hidden="1"/>
    <row r="1623" s="170" customFormat="1" hidden="1"/>
    <row r="1624" s="170" customFormat="1" hidden="1"/>
    <row r="1625" s="170" customFormat="1" hidden="1"/>
    <row r="1626" s="170" customFormat="1" hidden="1"/>
    <row r="1627" s="170" customFormat="1" hidden="1"/>
    <row r="1628" s="170" customFormat="1" hidden="1"/>
    <row r="1629" s="170" customFormat="1" hidden="1"/>
    <row r="1630" s="170" customFormat="1" hidden="1"/>
    <row r="1631" s="170" customFormat="1" hidden="1"/>
    <row r="1632" s="170" customFormat="1" hidden="1"/>
    <row r="1633" s="170" customFormat="1" hidden="1"/>
    <row r="1634" s="170" customFormat="1" hidden="1"/>
    <row r="1635" s="170" customFormat="1" hidden="1"/>
    <row r="1636" s="170" customFormat="1" hidden="1"/>
    <row r="1637" s="170" customFormat="1" hidden="1"/>
    <row r="1638" s="170" customFormat="1" hidden="1"/>
    <row r="1639" s="170" customFormat="1" hidden="1"/>
    <row r="1640" s="170" customFormat="1" hidden="1"/>
    <row r="1641" s="170" customFormat="1" hidden="1"/>
    <row r="1642" s="170" customFormat="1" hidden="1"/>
    <row r="1643" s="170" customFormat="1" hidden="1"/>
    <row r="1644" s="170" customFormat="1" hidden="1"/>
    <row r="1645" s="170" customFormat="1" hidden="1"/>
    <row r="1646" s="170" customFormat="1" hidden="1"/>
    <row r="1647" s="170" customFormat="1" hidden="1"/>
    <row r="1648" s="170" customFormat="1" hidden="1"/>
    <row r="1649" s="170" customFormat="1" hidden="1"/>
    <row r="1650" s="170" customFormat="1" hidden="1"/>
    <row r="1651" s="170" customFormat="1" hidden="1"/>
    <row r="1652" s="170" customFormat="1" hidden="1"/>
    <row r="1653" s="170" customFormat="1" hidden="1"/>
    <row r="1654" s="170" customFormat="1" hidden="1"/>
    <row r="1655" s="170" customFormat="1" hidden="1"/>
    <row r="1656" s="170" customFormat="1" hidden="1"/>
    <row r="1657" s="170" customFormat="1" hidden="1"/>
    <row r="1658" s="170" customFormat="1" hidden="1"/>
    <row r="1659" s="170" customFormat="1" hidden="1"/>
    <row r="1660" s="170" customFormat="1" hidden="1"/>
    <row r="1661" s="170" customFormat="1" hidden="1"/>
    <row r="1662" s="170" customFormat="1" hidden="1"/>
    <row r="1663" s="170" customFormat="1" hidden="1"/>
    <row r="1664" s="170" customFormat="1" hidden="1"/>
    <row r="1665" s="170" customFormat="1" hidden="1"/>
    <row r="1666" s="170" customFormat="1" hidden="1"/>
    <row r="1667" s="170" customFormat="1" hidden="1"/>
    <row r="1668" s="170" customFormat="1" hidden="1"/>
    <row r="1669" s="170" customFormat="1" hidden="1"/>
    <row r="1670" s="170" customFormat="1" hidden="1"/>
    <row r="1671" s="170" customFormat="1" hidden="1"/>
    <row r="1672" s="170" customFormat="1" hidden="1"/>
    <row r="1673" s="170" customFormat="1" hidden="1"/>
    <row r="1674" s="170" customFormat="1" hidden="1"/>
    <row r="1675" s="170" customFormat="1" hidden="1"/>
    <row r="1676" s="170" customFormat="1" hidden="1"/>
    <row r="1677" s="170" customFormat="1" hidden="1"/>
    <row r="1678" s="170" customFormat="1" hidden="1"/>
    <row r="1679" s="170" customFormat="1" hidden="1"/>
    <row r="1680" s="170" customFormat="1" hidden="1"/>
    <row r="1681" s="170" customFormat="1" hidden="1"/>
    <row r="1682" s="170" customFormat="1" hidden="1"/>
    <row r="1683" s="170" customFormat="1" hidden="1"/>
    <row r="1684" s="170" customFormat="1" hidden="1"/>
    <row r="1685" s="170" customFormat="1" hidden="1"/>
    <row r="1686" s="170" customFormat="1" hidden="1"/>
    <row r="1687" s="170" customFormat="1" hidden="1"/>
    <row r="1688" s="170" customFormat="1" hidden="1"/>
    <row r="1689" s="170" customFormat="1" hidden="1"/>
    <row r="1690" s="170" customFormat="1" hidden="1"/>
    <row r="1691" s="170" customFormat="1" hidden="1"/>
    <row r="1692" s="170" customFormat="1" hidden="1"/>
    <row r="1693" s="170" customFormat="1" hidden="1"/>
    <row r="1694" s="170" customFormat="1" hidden="1"/>
    <row r="1695" s="170" customFormat="1" hidden="1"/>
    <row r="1696" s="170" customFormat="1" hidden="1"/>
    <row r="1697" s="170" customFormat="1" hidden="1"/>
    <row r="1698" s="170" customFormat="1" hidden="1"/>
    <row r="1699" s="170" customFormat="1" hidden="1"/>
    <row r="1700" s="170" customFormat="1" hidden="1"/>
    <row r="1701" s="170" customFormat="1" hidden="1"/>
    <row r="1702" s="170" customFormat="1" hidden="1"/>
    <row r="1703" s="170" customFormat="1" hidden="1"/>
    <row r="1704" s="170" customFormat="1" hidden="1"/>
    <row r="1705" s="170" customFormat="1" hidden="1"/>
    <row r="1706" s="170" customFormat="1" hidden="1"/>
    <row r="1707" s="170" customFormat="1" hidden="1"/>
    <row r="1708" s="170" customFormat="1" hidden="1"/>
    <row r="1709" s="170" customFormat="1" hidden="1"/>
    <row r="1710" s="170" customFormat="1" hidden="1"/>
    <row r="1711" s="170" customFormat="1" hidden="1"/>
    <row r="1712" s="170" customFormat="1" hidden="1"/>
    <row r="1713" s="170" customFormat="1" hidden="1"/>
    <row r="1714" s="170" customFormat="1" hidden="1"/>
    <row r="1715" s="170" customFormat="1" hidden="1"/>
    <row r="1716" s="170" customFormat="1" hidden="1"/>
    <row r="1717" s="170" customFormat="1" hidden="1"/>
    <row r="1718" s="170" customFormat="1" hidden="1"/>
    <row r="1719" s="170" customFormat="1" hidden="1"/>
    <row r="1720" s="170" customFormat="1" hidden="1"/>
    <row r="1721" s="170" customFormat="1" hidden="1"/>
    <row r="1722" s="170" customFormat="1" hidden="1"/>
    <row r="1723" s="170" customFormat="1" hidden="1"/>
    <row r="1724" s="170" customFormat="1" hidden="1"/>
    <row r="1725" s="170" customFormat="1" hidden="1"/>
    <row r="1726" s="170" customFormat="1" hidden="1"/>
    <row r="1727" s="170" customFormat="1" hidden="1"/>
    <row r="1728" s="170" customFormat="1" hidden="1"/>
    <row r="1729" s="170" customFormat="1" hidden="1"/>
    <row r="1730" s="170" customFormat="1" hidden="1"/>
    <row r="1731" s="170" customFormat="1" hidden="1"/>
    <row r="1732" s="170" customFormat="1" hidden="1"/>
    <row r="1733" s="170" customFormat="1" hidden="1"/>
    <row r="1734" s="170" customFormat="1" hidden="1"/>
    <row r="1735" s="170" customFormat="1" hidden="1"/>
    <row r="1736" s="170" customFormat="1" hidden="1"/>
    <row r="1737" s="170" customFormat="1" hidden="1"/>
    <row r="1738" s="170" customFormat="1" hidden="1"/>
    <row r="1739" s="170" customFormat="1" hidden="1"/>
    <row r="1740" s="170" customFormat="1" hidden="1"/>
    <row r="1741" s="170" customFormat="1" hidden="1"/>
    <row r="1742" s="170" customFormat="1" hidden="1"/>
    <row r="1743" s="170" customFormat="1" hidden="1"/>
    <row r="1744" s="170" customFormat="1" hidden="1"/>
    <row r="1745" s="170" customFormat="1" hidden="1"/>
    <row r="1746" s="170" customFormat="1" hidden="1"/>
    <row r="1747" s="170" customFormat="1" hidden="1"/>
    <row r="1748" s="170" customFormat="1" hidden="1"/>
    <row r="1749" s="170" customFormat="1" hidden="1"/>
    <row r="1750" s="170" customFormat="1" hidden="1"/>
    <row r="1751" s="170" customFormat="1" hidden="1"/>
    <row r="1752" s="170" customFormat="1" hidden="1"/>
    <row r="1753" s="170" customFormat="1" hidden="1"/>
    <row r="1754" s="170" customFormat="1" hidden="1"/>
    <row r="1755" s="170" customFormat="1" hidden="1"/>
    <row r="1756" s="170" customFormat="1" hidden="1"/>
    <row r="1757" s="170" customFormat="1" hidden="1"/>
    <row r="1758" s="170" customFormat="1" hidden="1"/>
    <row r="1759" s="170" customFormat="1" hidden="1"/>
    <row r="1760" s="170" customFormat="1" hidden="1"/>
    <row r="1761" s="170" customFormat="1" hidden="1"/>
    <row r="1762" s="170" customFormat="1" hidden="1"/>
    <row r="1763" s="170" customFormat="1" hidden="1"/>
    <row r="1764" s="170" customFormat="1" hidden="1"/>
    <row r="1765" s="170" customFormat="1" hidden="1"/>
    <row r="1766" s="170" customFormat="1" hidden="1"/>
    <row r="1767" s="170" customFormat="1" hidden="1"/>
    <row r="1768" s="170" customFormat="1" hidden="1"/>
    <row r="1769" s="170" customFormat="1" hidden="1"/>
    <row r="1770" s="170" customFormat="1" hidden="1"/>
    <row r="1771" s="170" customFormat="1" hidden="1"/>
    <row r="1772" s="170" customFormat="1" hidden="1"/>
    <row r="1773" s="170" customFormat="1" hidden="1"/>
    <row r="1774" s="170" customFormat="1" hidden="1"/>
    <row r="1775" s="170" customFormat="1" hidden="1"/>
    <row r="1776" s="170" customFormat="1" hidden="1"/>
    <row r="1777" s="170" customFormat="1" hidden="1"/>
    <row r="1778" s="170" customFormat="1" hidden="1"/>
    <row r="1779" s="170" customFormat="1" hidden="1"/>
    <row r="1780" s="170" customFormat="1" hidden="1"/>
    <row r="1781" s="170" customFormat="1" hidden="1"/>
    <row r="1782" s="170" customFormat="1" hidden="1"/>
    <row r="1783" s="170" customFormat="1" hidden="1"/>
    <row r="1784" s="170" customFormat="1" hidden="1"/>
    <row r="1785" s="170" customFormat="1" hidden="1"/>
    <row r="1786" s="170" customFormat="1" hidden="1"/>
    <row r="1787" s="170" customFormat="1" hidden="1"/>
    <row r="1788" s="170" customFormat="1" hidden="1"/>
    <row r="1789" s="170" customFormat="1" hidden="1"/>
    <row r="1790" s="170" customFormat="1" hidden="1"/>
    <row r="1791" s="170" customFormat="1" hidden="1"/>
    <row r="1792" s="170" customFormat="1" hidden="1"/>
    <row r="1793" s="170" customFormat="1" hidden="1"/>
    <row r="1794" s="170" customFormat="1" hidden="1"/>
    <row r="1795" s="170" customFormat="1" hidden="1"/>
    <row r="1796" s="170" customFormat="1" hidden="1"/>
    <row r="1797" s="170" customFormat="1" hidden="1"/>
    <row r="1798" s="170" customFormat="1" hidden="1"/>
    <row r="1799" s="170" customFormat="1" hidden="1"/>
    <row r="1800" s="170" customFormat="1" hidden="1"/>
    <row r="1801" s="170" customFormat="1" hidden="1"/>
    <row r="1802" s="170" customFormat="1" hidden="1"/>
    <row r="1803" s="170" customFormat="1" hidden="1"/>
    <row r="1804" s="170" customFormat="1" hidden="1"/>
    <row r="1805" s="170" customFormat="1" hidden="1"/>
    <row r="1806" s="170" customFormat="1" hidden="1"/>
    <row r="1807" s="170" customFormat="1" hidden="1"/>
    <row r="1808" s="170" customFormat="1" hidden="1"/>
    <row r="1809" s="170" customFormat="1" hidden="1"/>
    <row r="1810" s="170" customFormat="1" hidden="1"/>
    <row r="1811" s="170" customFormat="1" hidden="1"/>
    <row r="1812" s="170" customFormat="1" hidden="1"/>
    <row r="1813" s="170" customFormat="1" hidden="1"/>
    <row r="1814" s="170" customFormat="1" hidden="1"/>
    <row r="1815" s="170" customFormat="1" hidden="1"/>
    <row r="1816" s="170" customFormat="1" hidden="1"/>
    <row r="1817" s="170" customFormat="1" hidden="1"/>
    <row r="1818" s="170" customFormat="1" hidden="1"/>
    <row r="1819" s="170" customFormat="1" hidden="1"/>
    <row r="1820" s="170" customFormat="1" hidden="1"/>
    <row r="1821" s="170" customFormat="1" hidden="1"/>
    <row r="1822" s="170" customFormat="1" hidden="1"/>
    <row r="1823" s="170" customFormat="1" hidden="1"/>
    <row r="1824" s="170" customFormat="1" hidden="1"/>
    <row r="1825" s="170" customFormat="1" hidden="1"/>
    <row r="1826" s="170" customFormat="1" hidden="1"/>
    <row r="1827" s="170" customFormat="1" hidden="1"/>
    <row r="1828" s="170" customFormat="1" hidden="1"/>
    <row r="1829" s="170" customFormat="1" hidden="1"/>
    <row r="1830" s="170" customFormat="1" hidden="1"/>
    <row r="1831" s="170" customFormat="1" hidden="1"/>
    <row r="1832" s="170" customFormat="1" hidden="1"/>
    <row r="1833" s="170" customFormat="1" hidden="1"/>
    <row r="1834" s="170" customFormat="1" hidden="1"/>
    <row r="1835" s="170" customFormat="1" hidden="1"/>
    <row r="1836" s="170" customFormat="1" hidden="1"/>
    <row r="1837" s="170" customFormat="1" hidden="1"/>
    <row r="1838" s="170" customFormat="1" hidden="1"/>
    <row r="1839" s="170" customFormat="1" hidden="1"/>
    <row r="1840" s="170" customFormat="1" hidden="1"/>
    <row r="1841" s="170" customFormat="1" hidden="1"/>
    <row r="1842" s="170" customFormat="1" hidden="1"/>
    <row r="1843" s="170" customFormat="1" hidden="1"/>
    <row r="1844" s="170" customFormat="1" hidden="1"/>
    <row r="1845" s="170" customFormat="1" hidden="1"/>
    <row r="1846" s="170" customFormat="1" hidden="1"/>
    <row r="1847" s="170" customFormat="1" hidden="1"/>
    <row r="1848" s="170" customFormat="1" hidden="1"/>
    <row r="1849" s="170" customFormat="1" hidden="1"/>
    <row r="1850" s="170" customFormat="1" hidden="1"/>
    <row r="1851" s="170" customFormat="1" hidden="1"/>
    <row r="1852" s="170" customFormat="1" hidden="1"/>
    <row r="1853" s="170" customFormat="1" hidden="1"/>
    <row r="1854" s="170" customFormat="1" hidden="1"/>
    <row r="1855" s="170" customFormat="1" hidden="1"/>
    <row r="1856" s="170" customFormat="1" hidden="1"/>
    <row r="1857" s="170" customFormat="1" hidden="1"/>
    <row r="1858" s="170" customFormat="1" hidden="1"/>
    <row r="1859" s="170" customFormat="1" hidden="1"/>
    <row r="1860" s="170" customFormat="1" hidden="1"/>
    <row r="1861" s="170" customFormat="1" hidden="1"/>
    <row r="1862" s="170" customFormat="1" hidden="1"/>
    <row r="1863" s="170" customFormat="1" hidden="1"/>
    <row r="1864" s="170" customFormat="1" hidden="1"/>
    <row r="1865" s="170" customFormat="1" hidden="1"/>
    <row r="1866" s="170" customFormat="1" hidden="1"/>
    <row r="1867" s="170" customFormat="1" hidden="1"/>
    <row r="1868" s="170" customFormat="1" hidden="1"/>
    <row r="1869" s="170" customFormat="1" hidden="1"/>
    <row r="1870" s="170" customFormat="1" hidden="1"/>
    <row r="1871" s="170" customFormat="1" hidden="1"/>
    <row r="1872" s="170" customFormat="1" hidden="1"/>
    <row r="1873" s="170" customFormat="1" hidden="1"/>
    <row r="1874" s="170" customFormat="1" hidden="1"/>
    <row r="1875" s="170" customFormat="1" hidden="1"/>
    <row r="1876" s="170" customFormat="1" hidden="1"/>
    <row r="1877" s="170" customFormat="1" hidden="1"/>
    <row r="1878" s="170" customFormat="1" hidden="1"/>
    <row r="1879" s="170" customFormat="1" hidden="1"/>
    <row r="1880" s="170" customFormat="1" hidden="1"/>
    <row r="1881" s="170" customFormat="1" hidden="1"/>
    <row r="1882" s="170" customFormat="1" hidden="1"/>
    <row r="1883" s="170" customFormat="1" hidden="1"/>
    <row r="1884" s="170" customFormat="1" hidden="1"/>
    <row r="1885" s="170" customFormat="1" hidden="1"/>
    <row r="1886" s="170" customFormat="1" hidden="1"/>
    <row r="1887" s="170" customFormat="1" hidden="1"/>
    <row r="1888" s="170" customFormat="1" hidden="1"/>
    <row r="1889" s="170" customFormat="1" hidden="1"/>
    <row r="1890" s="170" customFormat="1" hidden="1"/>
    <row r="1891" s="170" customFormat="1" hidden="1"/>
    <row r="1892" s="170" customFormat="1" hidden="1"/>
    <row r="1893" s="170" customFormat="1" hidden="1"/>
    <row r="1894" s="170" customFormat="1" hidden="1"/>
    <row r="1895" s="170" customFormat="1" hidden="1"/>
    <row r="1896" s="170" customFormat="1" hidden="1"/>
    <row r="1897" s="170" customFormat="1" hidden="1"/>
    <row r="1898" s="170" customFormat="1" hidden="1"/>
    <row r="1899" s="170" customFormat="1" hidden="1"/>
    <row r="1900" s="170" customFormat="1" hidden="1"/>
    <row r="1901" s="170" customFormat="1" hidden="1"/>
    <row r="1902" s="170" customFormat="1" hidden="1"/>
    <row r="1903" s="170" customFormat="1" hidden="1"/>
    <row r="1904" s="170" customFormat="1" hidden="1"/>
    <row r="1905" s="170" customFormat="1" hidden="1"/>
    <row r="1906" s="170" customFormat="1" hidden="1"/>
    <row r="1907" s="170" customFormat="1" hidden="1"/>
    <row r="1908" s="170" customFormat="1" hidden="1"/>
    <row r="1909" s="170" customFormat="1" hidden="1"/>
    <row r="1910" s="170" customFormat="1" hidden="1"/>
    <row r="1911" s="170" customFormat="1" hidden="1"/>
    <row r="1912" s="170" customFormat="1" hidden="1"/>
    <row r="1913" s="170" customFormat="1" hidden="1"/>
    <row r="1914" s="170" customFormat="1" hidden="1"/>
    <row r="1915" s="170" customFormat="1" hidden="1"/>
    <row r="1916" s="170" customFormat="1" hidden="1"/>
    <row r="1917" s="170" customFormat="1" hidden="1"/>
    <row r="1918" s="170" customFormat="1" hidden="1"/>
    <row r="1919" s="170" customFormat="1" hidden="1"/>
    <row r="1920" s="170" customFormat="1" hidden="1"/>
    <row r="1921" s="170" customFormat="1" hidden="1"/>
    <row r="1922" s="170" customFormat="1" hidden="1"/>
    <row r="1923" s="170" customFormat="1" hidden="1"/>
    <row r="1924" s="170" customFormat="1" hidden="1"/>
    <row r="1925" s="170" customFormat="1" hidden="1"/>
    <row r="1926" s="170" customFormat="1" hidden="1"/>
    <row r="1927" s="170" customFormat="1" hidden="1"/>
    <row r="1928" s="170" customFormat="1" hidden="1"/>
    <row r="1929" s="170" customFormat="1" hidden="1"/>
    <row r="1930" s="170" customFormat="1" hidden="1"/>
    <row r="1931" s="170" customFormat="1" hidden="1"/>
    <row r="1932" s="170" customFormat="1" hidden="1"/>
    <row r="1933" s="170" customFormat="1" hidden="1"/>
    <row r="1934" s="170" customFormat="1" hidden="1"/>
    <row r="1935" s="170" customFormat="1" hidden="1"/>
    <row r="1936" s="170" customFormat="1" hidden="1"/>
    <row r="1937" s="170" customFormat="1" hidden="1"/>
    <row r="1938" s="170" customFormat="1" hidden="1"/>
    <row r="1939" s="170" customFormat="1" hidden="1"/>
    <row r="1940" s="170" customFormat="1" hidden="1"/>
    <row r="1941" s="170" customFormat="1" hidden="1"/>
    <row r="1942" s="170" customFormat="1" hidden="1"/>
    <row r="1943" s="170" customFormat="1" hidden="1"/>
    <row r="1944" s="170" customFormat="1" hidden="1"/>
    <row r="1945" s="170" customFormat="1" hidden="1"/>
    <row r="1946" s="170" customFormat="1" hidden="1"/>
    <row r="1947" s="170" customFormat="1" hidden="1"/>
    <row r="1948" s="170" customFormat="1" hidden="1"/>
  </sheetData>
  <sheetProtection password="E66E" sheet="1" objects="1" scenarios="1" selectLockedCells="1"/>
  <protectedRanges>
    <protectedRange sqref="H10:H21" name="Zakres3"/>
    <protectedRange sqref="E10:F21" name="Zakres2"/>
    <protectedRange sqref="B10:C21" name="Zakres1"/>
  </protectedRanges>
  <mergeCells count="112">
    <mergeCell ref="A108:I108"/>
    <mergeCell ref="K88:K89"/>
    <mergeCell ref="J87:J89"/>
    <mergeCell ref="E70:F70"/>
    <mergeCell ref="H6:O6"/>
    <mergeCell ref="E71:E72"/>
    <mergeCell ref="H71:H72"/>
    <mergeCell ref="I71:I72"/>
    <mergeCell ref="A74:A86"/>
    <mergeCell ref="A88:I88"/>
    <mergeCell ref="H32:I32"/>
    <mergeCell ref="C52:C54"/>
    <mergeCell ref="D70:D73"/>
    <mergeCell ref="A30:A34"/>
    <mergeCell ref="A39:A72"/>
    <mergeCell ref="A106:I106"/>
    <mergeCell ref="H9:O9"/>
    <mergeCell ref="C32:C34"/>
    <mergeCell ref="B6:B8"/>
    <mergeCell ref="B32:B34"/>
    <mergeCell ref="B52:B54"/>
    <mergeCell ref="B70:C72"/>
    <mergeCell ref="H70:I70"/>
    <mergeCell ref="F71:F72"/>
    <mergeCell ref="A5:AA5"/>
    <mergeCell ref="J7:K7"/>
    <mergeCell ref="E32:F32"/>
    <mergeCell ref="H33:H34"/>
    <mergeCell ref="I33:I34"/>
    <mergeCell ref="U6:U22"/>
    <mergeCell ref="E6:F6"/>
    <mergeCell ref="R7:R8"/>
    <mergeCell ref="L7:M7"/>
    <mergeCell ref="H7:H8"/>
    <mergeCell ref="S7:S8"/>
    <mergeCell ref="P6:P21"/>
    <mergeCell ref="Y25:Z27"/>
    <mergeCell ref="C25:U27"/>
    <mergeCell ref="V6:V8"/>
    <mergeCell ref="G32:G38"/>
    <mergeCell ref="A22:A27"/>
    <mergeCell ref="T7:T8"/>
    <mergeCell ref="A6:A9"/>
    <mergeCell ref="C6:C8"/>
    <mergeCell ref="F7:F8"/>
    <mergeCell ref="N7:O7"/>
    <mergeCell ref="G6:G21"/>
    <mergeCell ref="E9:F9"/>
    <mergeCell ref="Q6:T6"/>
    <mergeCell ref="E7:E8"/>
    <mergeCell ref="I7:I8"/>
    <mergeCell ref="Q7:Q8"/>
    <mergeCell ref="V27:X27"/>
    <mergeCell ref="AA6:AA8"/>
    <mergeCell ref="W6:W22"/>
    <mergeCell ref="Y6:Y21"/>
    <mergeCell ref="V25:X25"/>
    <mergeCell ref="X6:X8"/>
    <mergeCell ref="C23:AA24"/>
    <mergeCell ref="Q9:T9"/>
    <mergeCell ref="Z6:Z22"/>
    <mergeCell ref="B73:C73"/>
    <mergeCell ref="D32:D38"/>
    <mergeCell ref="E33:E34"/>
    <mergeCell ref="F33:F34"/>
    <mergeCell ref="L82:N82"/>
    <mergeCell ref="M94:O94"/>
    <mergeCell ref="K52:K54"/>
    <mergeCell ref="K70:K72"/>
    <mergeCell ref="E53:E54"/>
    <mergeCell ref="F53:F54"/>
    <mergeCell ref="H53:H54"/>
    <mergeCell ref="I53:I54"/>
    <mergeCell ref="D52:D56"/>
    <mergeCell ref="E52:F52"/>
    <mergeCell ref="G52:G56"/>
    <mergeCell ref="H52:I52"/>
    <mergeCell ref="F61:K61"/>
    <mergeCell ref="N70:N72"/>
    <mergeCell ref="O70:O72"/>
    <mergeCell ref="Q70:Q72"/>
    <mergeCell ref="L78:N78"/>
    <mergeCell ref="L79:N79"/>
    <mergeCell ref="F78:K78"/>
    <mergeCell ref="Q32:Q34"/>
    <mergeCell ref="F43:K43"/>
    <mergeCell ref="N52:N54"/>
    <mergeCell ref="O52:O54"/>
    <mergeCell ref="Q52:Q54"/>
    <mergeCell ref="L43:N43"/>
    <mergeCell ref="L44:N44"/>
    <mergeCell ref="L47:N47"/>
    <mergeCell ref="O32:O34"/>
    <mergeCell ref="N32:N34"/>
    <mergeCell ref="L61:N61"/>
    <mergeCell ref="L62:N62"/>
    <mergeCell ref="L65:N65"/>
    <mergeCell ref="K32:K34"/>
    <mergeCell ref="G70:G73"/>
    <mergeCell ref="L102:N102"/>
    <mergeCell ref="L108:N108"/>
    <mergeCell ref="Q89:Q91"/>
    <mergeCell ref="L86:N86"/>
    <mergeCell ref="L104:N104"/>
    <mergeCell ref="L106:N106"/>
    <mergeCell ref="L89:L91"/>
    <mergeCell ref="M89:M93"/>
    <mergeCell ref="N89:N91"/>
    <mergeCell ref="L95:N95"/>
    <mergeCell ref="L97:N97"/>
    <mergeCell ref="L99:N99"/>
    <mergeCell ref="O89:O93"/>
  </mergeCells>
  <phoneticPr fontId="15" type="noConversion"/>
  <hyperlinks>
    <hyperlink ref="C2" r:id="rId1"/>
    <hyperlink ref="C30" r:id="rId2"/>
    <hyperlink ref="L102:N102" r:id="rId3" display="Wysokość świadczenia chorobowego w procentach"/>
  </hyperlinks>
  <pageMargins left="0.75" right="0.75" top="1" bottom="1" header="0.5" footer="0.5"/>
  <pageSetup paperSize="9" scale="32" orientation="landscape" horizontalDpi="300" verticalDpi="300" r:id="rId4"/>
  <headerFooter alignWithMargins="0">
    <oddFooter>&amp;L&amp;12www.e-kadry.com.pl&amp;R&amp;12&amp;P</oddFooter>
  </headerFooter>
  <rowBreaks count="2" manualBreakCount="2">
    <brk id="27" max="16383" man="1"/>
    <brk id="86" max="16383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 pliku</vt:lpstr>
      <vt:lpstr>Świadczenia chorobowe</vt:lpstr>
      <vt:lpstr>'Świadczenia chorobowe'!Obszar_wydruku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MP</cp:lastModifiedBy>
  <dcterms:created xsi:type="dcterms:W3CDTF">2009-05-31T17:13:14Z</dcterms:created>
  <dcterms:modified xsi:type="dcterms:W3CDTF">2019-07-15T09:32:19Z</dcterms:modified>
</cp:coreProperties>
</file>